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 tabRatio="648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Лист1!$C$4:$L$99</definedName>
    <definedName name="_xlnm.Print_Titles" localSheetId="0">Лист1!$3:$4</definedName>
    <definedName name="_xlnm.Print_Area" localSheetId="0">Лист1!$A$1:$P$99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9" i="1" l="1"/>
  <c r="M69" i="1"/>
  <c r="M43" i="1"/>
  <c r="M37" i="1"/>
  <c r="M36" i="1"/>
  <c r="M35" i="1"/>
  <c r="M27" i="1"/>
  <c r="M23" i="1"/>
  <c r="M6" i="1"/>
  <c r="F46" i="1"/>
  <c r="M99" i="1" l="1"/>
  <c r="D100" i="14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</calcChain>
</file>

<file path=xl/sharedStrings.xml><?xml version="1.0" encoding="utf-8"?>
<sst xmlns="http://schemas.openxmlformats.org/spreadsheetml/2006/main" count="2375" uniqueCount="648">
  <si>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</si>
  <si>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</si>
  <si>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</si>
  <si>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</si>
  <si>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</si>
  <si>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</si>
  <si>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</si>
  <si>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</si>
  <si>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</si>
  <si>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</si>
  <si>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</si>
  <si>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</si>
  <si>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</si>
  <si>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</si>
  <si>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</si>
  <si>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</si>
  <si>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</si>
  <si>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</si>
  <si>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</si>
  <si>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</si>
  <si>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</si>
  <si>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</si>
  <si>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</si>
  <si>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</si>
  <si>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</si>
  <si>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</si>
  <si>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</si>
  <si>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</si>
  <si>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</si>
  <si>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</si>
  <si>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</si>
  <si>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</si>
  <si>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</si>
  <si>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</si>
  <si>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</si>
  <si>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</si>
  <si>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</si>
  <si>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</si>
  <si>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</si>
  <si>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</si>
  <si>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</si>
  <si>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</si>
  <si>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</si>
  <si>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</si>
  <si>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</si>
  <si>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</si>
  <si>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</si>
  <si>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</si>
  <si>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</si>
  <si>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</si>
  <si>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</si>
  <si>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</si>
  <si>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</si>
  <si>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</si>
  <si>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</si>
  <si>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</si>
  <si>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</si>
  <si>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</si>
  <si>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</si>
  <si>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</si>
  <si>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</si>
  <si>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</si>
  <si>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</si>
  <si>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</si>
  <si>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</si>
  <si>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</si>
  <si>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</si>
  <si>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</si>
  <si>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</si>
  <si>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</si>
  <si>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</si>
  <si>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</si>
  <si>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</si>
  <si>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</si>
  <si>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</si>
  <si>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</si>
  <si>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</si>
  <si>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</si>
  <si>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</si>
  <si>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</si>
  <si>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</si>
  <si>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</si>
  <si>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</si>
  <si>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</si>
  <si>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</si>
  <si>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</si>
  <si>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</si>
  <si>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</si>
  <si>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</si>
  <si>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</si>
  <si>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</si>
  <si>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</si>
  <si>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</si>
  <si>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</si>
  <si>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</si>
  <si>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</si>
  <si>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</si>
  <si>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</si>
  <si>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</si>
  <si>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</si>
  <si>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</si>
  <si>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</si>
  <si>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</si>
  <si>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</si>
  <si>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</si>
  <si>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</si>
  <si>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</si>
  <si>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</si>
  <si>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</si>
  <si>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</si>
  <si>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</si>
  <si>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</si>
  <si>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</si>
  <si>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</si>
  <si>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</si>
  <si>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</si>
  <si>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</si>
  <si>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</si>
  <si>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</si>
  <si>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</si>
  <si>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</si>
  <si>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</si>
  <si>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</si>
  <si>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</si>
  <si>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</si>
  <si>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</si>
  <si>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</si>
  <si>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</si>
  <si>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</si>
  <si>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</si>
  <si>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</si>
  <si>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</si>
  <si>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</si>
  <si>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</si>
  <si>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</si>
  <si>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</si>
  <si>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</si>
  <si>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</si>
  <si>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</si>
  <si>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</si>
  <si>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</si>
  <si>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</si>
  <si>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</si>
  <si>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</si>
  <si>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</si>
  <si>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</si>
  <si>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</si>
  <si>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</si>
  <si>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</si>
  <si>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</si>
  <si>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</si>
  <si>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</si>
  <si>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</si>
  <si>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</si>
  <si>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</si>
  <si>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</si>
  <si>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</si>
  <si>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</si>
  <si>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</si>
  <si>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</si>
  <si>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</si>
  <si>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</si>
  <si>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</si>
  <si>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</si>
  <si>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</si>
  <si>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</si>
  <si>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</si>
  <si>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</si>
  <si>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</si>
  <si>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</si>
  <si>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</si>
  <si>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</si>
  <si>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</si>
  <si>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</si>
  <si>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</si>
  <si>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</si>
  <si>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</si>
  <si>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</si>
  <si>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</si>
  <si>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</si>
  <si>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</si>
  <si>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</si>
  <si>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</si>
  <si>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</si>
  <si>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</si>
  <si>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</si>
  <si>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</si>
  <si>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</si>
  <si>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</si>
  <si>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</si>
  <si>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</si>
  <si>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</si>
  <si>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</si>
  <si>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</si>
  <si>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</si>
  <si>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</si>
  <si>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</si>
  <si>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</si>
  <si>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</si>
  <si>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</si>
  <si>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</si>
  <si>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</si>
  <si>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</si>
  <si>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</si>
  <si>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</si>
  <si>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</si>
  <si>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</si>
  <si>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</si>
  <si>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</si>
  <si>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</si>
  <si>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</si>
  <si>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</si>
  <si>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</si>
  <si>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</si>
  <si>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</si>
  <si>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</si>
  <si>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</si>
  <si>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</si>
  <si>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</si>
  <si>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</si>
  <si>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</si>
  <si>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</si>
  <si>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</si>
  <si>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</si>
  <si>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</si>
  <si>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</si>
  <si>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</si>
  <si>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</si>
  <si>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</si>
  <si>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</si>
  <si>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</si>
  <si>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</si>
  <si>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</si>
  <si>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</si>
  <si>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</si>
  <si>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</si>
  <si>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</si>
  <si>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</si>
  <si>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</si>
  <si>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</si>
  <si>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</si>
  <si>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</si>
  <si>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</si>
  <si>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</si>
  <si>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</si>
  <si>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</si>
  <si>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</si>
  <si>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</si>
  <si>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</si>
  <si>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</si>
  <si>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</si>
  <si>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</si>
  <si>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</si>
  <si>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</si>
  <si>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</si>
  <si>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</si>
  <si>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</si>
  <si>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</si>
  <si>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</si>
  <si>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</si>
  <si>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</si>
  <si>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</si>
  <si>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</si>
  <si>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</si>
  <si>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</si>
  <si>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</si>
  <si>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</si>
  <si>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</si>
  <si>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</si>
  <si>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</si>
  <si>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</si>
  <si>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</si>
  <si>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</si>
  <si>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</si>
  <si>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</si>
  <si>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</si>
  <si>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</si>
  <si>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</si>
  <si>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</si>
  <si>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</si>
  <si>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</si>
  <si>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</si>
  <si>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</si>
  <si>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</si>
  <si>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</si>
  <si>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</si>
  <si>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</si>
  <si>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</si>
  <si>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</si>
  <si>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</si>
  <si>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</si>
  <si>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</si>
  <si>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</si>
  <si>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</si>
  <si>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</si>
  <si>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</si>
  <si>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</si>
  <si>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</si>
  <si>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</si>
  <si>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</si>
  <si>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</si>
  <si>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</si>
  <si>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</si>
  <si>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</si>
  <si>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</si>
  <si>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</si>
  <si>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</si>
  <si>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</si>
  <si>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</si>
  <si>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</si>
  <si>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</si>
  <si>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</si>
  <si>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</si>
  <si>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</si>
  <si>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</si>
  <si>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</si>
  <si>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</si>
  <si>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</si>
  <si>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</si>
  <si>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</si>
  <si>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</si>
  <si>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</si>
  <si>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</si>
  <si>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</si>
  <si>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</si>
  <si>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</si>
  <si>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</si>
  <si>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</si>
  <si>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</si>
  <si>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</si>
  <si>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</si>
  <si>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</si>
  <si>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</si>
  <si>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</si>
  <si>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</si>
  <si>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</si>
  <si>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</si>
  <si>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</si>
  <si>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</si>
  <si>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</si>
  <si>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</si>
  <si>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</si>
  <si>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</si>
  <si>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</si>
  <si>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</si>
  <si>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</si>
  <si>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</si>
  <si>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</si>
  <si>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</si>
  <si>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</si>
  <si>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</si>
  <si>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</si>
  <si>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</si>
  <si>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</si>
  <si>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</si>
  <si>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</si>
  <si>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</si>
  <si>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</si>
  <si>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</si>
  <si>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</si>
  <si>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</si>
  <si>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</si>
  <si>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</si>
  <si>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</si>
  <si>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</si>
  <si>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</si>
  <si>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</si>
  <si>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</si>
  <si>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</si>
  <si>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</si>
  <si>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</si>
  <si>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</si>
  <si>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</si>
  <si>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</si>
  <si>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</si>
  <si>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</si>
  <si>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</si>
  <si>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</si>
  <si>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</si>
  <si>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</si>
  <si>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</si>
  <si>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</si>
  <si>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</si>
  <si>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</si>
  <si>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</si>
  <si>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</si>
  <si>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</si>
  <si>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</si>
  <si>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</si>
  <si>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</si>
  <si>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</si>
  <si>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</si>
  <si>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</si>
  <si>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</si>
  <si>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</si>
  <si>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</si>
  <si>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</si>
  <si>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</si>
  <si>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</si>
  <si>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</si>
  <si>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</si>
  <si>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</si>
  <si>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</si>
  <si>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</si>
  <si>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</si>
  <si>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</si>
  <si>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</si>
  <si>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</si>
  <si>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</si>
  <si>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</si>
  <si>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</si>
  <si>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</si>
  <si>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</si>
  <si>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</si>
  <si>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</si>
  <si>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</si>
  <si>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</si>
  <si>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</si>
  <si>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</si>
  <si>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</si>
  <si>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</si>
  <si>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</si>
  <si>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</si>
  <si>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</si>
  <si>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</si>
  <si>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</si>
  <si>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</si>
  <si>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</si>
  <si>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</si>
  <si>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</si>
  <si>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</si>
  <si>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</si>
  <si>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</si>
  <si>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</si>
  <si>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</si>
  <si>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</si>
  <si>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</si>
  <si>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</si>
  <si>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</si>
  <si>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</si>
  <si>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</si>
  <si>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</si>
  <si>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</si>
  <si>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</si>
  <si>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</si>
  <si>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</si>
  <si>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</si>
  <si>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</si>
  <si>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</si>
  <si>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</si>
  <si>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</si>
  <si>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</si>
  <si>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</si>
  <si>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</si>
  <si>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</si>
  <si>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</si>
  <si>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</si>
  <si>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</si>
  <si>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</si>
  <si>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</si>
  <si>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</si>
  <si>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</si>
  <si>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</si>
  <si>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</si>
  <si>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</si>
  <si>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</si>
  <si>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</si>
  <si>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</si>
  <si>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</si>
  <si>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</si>
  <si>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</si>
  <si>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</si>
  <si>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</si>
  <si>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</si>
  <si>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</si>
  <si>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</si>
  <si>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</si>
  <si>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</si>
  <si>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</si>
  <si>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</si>
  <si>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</si>
  <si>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</si>
  <si>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</si>
  <si>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</si>
  <si>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</si>
  <si>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</si>
  <si>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</si>
  <si>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</si>
  <si>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</si>
  <si>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</si>
  <si>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</si>
  <si>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</si>
  <si>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</si>
  <si>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</si>
  <si>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</si>
  <si>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</si>
  <si>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</si>
  <si>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</si>
  <si>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</si>
  <si>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</si>
  <si>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</si>
  <si>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</si>
  <si>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</si>
  <si>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</si>
  <si>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</si>
  <si>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</si>
  <si>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</si>
  <si>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</si>
  <si>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</si>
  <si>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</si>
  <si>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</si>
  <si>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</si>
  <si>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</si>
  <si>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</si>
  <si>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</si>
  <si>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</si>
  <si>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</si>
  <si>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</si>
  <si>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</si>
  <si>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</si>
  <si>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</si>
  <si>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</si>
  <si>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</si>
  <si>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</si>
  <si>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</si>
  <si>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</si>
  <si>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</si>
  <si>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</si>
  <si>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</si>
  <si>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</si>
  <si>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</si>
  <si>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</si>
  <si>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</si>
  <si>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</si>
  <si>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</si>
  <si>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</si>
  <si>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</si>
  <si>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</si>
  <si>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</si>
  <si>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</si>
  <si>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</si>
  <si>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</si>
  <si>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</si>
  <si>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</si>
  <si>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</si>
  <si>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</si>
  <si>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</si>
  <si>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</si>
  <si>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</si>
  <si>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</si>
  <si>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</si>
  <si>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</si>
  <si>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</si>
  <si>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</si>
  <si>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</si>
  <si>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</si>
  <si>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</si>
  <si>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</si>
  <si>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</si>
  <si>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</si>
  <si>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</si>
  <si>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</si>
  <si>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</si>
  <si>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</si>
  <si>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</si>
  <si>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</si>
  <si>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</si>
  <si>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</si>
  <si>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</si>
  <si>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</si>
  <si>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</si>
  <si>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</si>
  <si>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</si>
  <si>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</si>
  <si>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</si>
  <si>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</si>
  <si>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</si>
  <si>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</si>
  <si>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</si>
  <si>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</si>
  <si>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</si>
  <si>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</si>
  <si>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</si>
  <si>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</si>
  <si>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</si>
  <si>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</si>
  <si>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</si>
  <si>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</si>
  <si>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64</t>
  </si>
  <si>
    <t>307</t>
  </si>
  <si>
    <t>336</t>
  </si>
  <si>
    <t>30</t>
  </si>
  <si>
    <t>10</t>
  </si>
  <si>
    <t>3</t>
  </si>
  <si>
    <t>1607</t>
  </si>
  <si>
    <t>311</t>
  </si>
  <si>
    <t>19</t>
  </si>
  <si>
    <t>41</t>
  </si>
  <si>
    <t>46</t>
  </si>
  <si>
    <t>18</t>
  </si>
  <si>
    <t>17</t>
  </si>
  <si>
    <t>66</t>
  </si>
  <si>
    <t>25</t>
  </si>
  <si>
    <t>143</t>
  </si>
  <si>
    <t>122</t>
  </si>
  <si>
    <t>9</t>
  </si>
  <si>
    <t>963</t>
  </si>
  <si>
    <t>182</t>
  </si>
  <si>
    <t>720</t>
  </si>
  <si>
    <t>317</t>
  </si>
  <si>
    <t>86</t>
  </si>
  <si>
    <t>38</t>
  </si>
  <si>
    <t>94</t>
  </si>
  <si>
    <t>475</t>
  </si>
  <si>
    <t>58</t>
  </si>
  <si>
    <t>179</t>
  </si>
  <si>
    <t>26</t>
  </si>
  <si>
    <t>147</t>
  </si>
  <si>
    <t>44</t>
  </si>
  <si>
    <t>2273</t>
  </si>
  <si>
    <t>427</t>
  </si>
  <si>
    <t>115</t>
  </si>
  <si>
    <t>285</t>
  </si>
  <si>
    <t>412</t>
  </si>
  <si>
    <t>295</t>
  </si>
  <si>
    <t>765</t>
  </si>
  <si>
    <t>352</t>
  </si>
  <si>
    <t>67</t>
  </si>
  <si>
    <t>51</t>
  </si>
  <si>
    <t>14</t>
  </si>
  <si>
    <t>220</t>
  </si>
  <si>
    <t>39</t>
  </si>
  <si>
    <t>2111</t>
  </si>
  <si>
    <t>388</t>
  </si>
  <si>
    <t>265</t>
  </si>
  <si>
    <t>52</t>
  </si>
  <si>
    <t>829</t>
  </si>
  <si>
    <t>89</t>
  </si>
  <si>
    <t>779</t>
  </si>
  <si>
    <t>454</t>
  </si>
  <si>
    <t>Удовлетворенность качеством автомобильных дорог 2021 год</t>
  </si>
  <si>
    <t>Удовлетворенность качеством транспортного обслуживания 2021 год</t>
  </si>
  <si>
    <t>Всего голосов</t>
  </si>
  <si>
    <t>нет данных</t>
  </si>
  <si>
    <t>Удовлетворенность населения жилищно-коммунальными услугами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</si>
  <si>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2021 год</t>
    </r>
  </si>
  <si>
    <t>Приложение к письму от________ №________</t>
  </si>
  <si>
    <t>Всего голосов по всем видам жилищно-коммунальных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</si>
</sst>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64" fontId="19" fillId="0" borderId="28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0" fontId="13" fillId="4" borderId="0" xfId="0" applyFont="1" applyFill="1" applyBorder="1"/>
    <xf numFmtId="0" fontId="13" fillId="4" borderId="0" xfId="0" applyFont="1" applyFill="1"/>
    <xf numFmtId="0" fontId="13" fillId="6" borderId="27" xfId="0" applyFont="1" applyFill="1" applyBorder="1" applyAlignment="1">
      <alignment horizontal="centerContinuous" vertical="center"/>
    </xf>
    <xf numFmtId="0" fontId="13" fillId="6" borderId="29" xfId="0" applyFont="1" applyFill="1" applyBorder="1" applyAlignment="1">
      <alignment horizontal="centerContinuous" vertical="center"/>
    </xf>
    <xf numFmtId="1" fontId="19" fillId="6" borderId="2" xfId="0" applyNumberFormat="1" applyFont="1" applyFill="1" applyBorder="1" applyAlignment="1">
      <alignment horizontal="center" vertical="center" wrapText="1"/>
    </xf>
    <xf numFmtId="1" fontId="13" fillId="6" borderId="2" xfId="0" applyNumberFormat="1" applyFont="1" applyFill="1" applyBorder="1" applyAlignment="1">
      <alignment horizontal="center" vertical="center" wrapText="1"/>
    </xf>
    <xf numFmtId="1" fontId="19" fillId="0" borderId="42" xfId="0" applyNumberFormat="1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11" fillId="4" borderId="0" xfId="0" applyFont="1" applyFill="1" applyAlignment="1"/>
    <xf numFmtId="2" fontId="19" fillId="0" borderId="1" xfId="0" applyNumberFormat="1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2" fontId="19" fillId="0" borderId="41" xfId="0" applyNumberFormat="1" applyFont="1" applyFill="1" applyBorder="1" applyAlignment="1">
      <alignment horizontal="center" vertical="center" wrapText="1"/>
    </xf>
    <xf numFmtId="2" fontId="19" fillId="0" borderId="37" xfId="0" applyNumberFormat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2" fontId="19" fillId="8" borderId="1" xfId="0" applyNumberFormat="1" applyFont="1" applyFill="1" applyBorder="1" applyAlignment="1">
      <alignment horizontal="center" vertical="center" wrapText="1"/>
    </xf>
    <xf numFmtId="0" fontId="11" fillId="8" borderId="0" xfId="0" applyFont="1" applyFill="1"/>
    <xf numFmtId="1" fontId="19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Continuous" vertical="center"/>
    </xf>
    <xf numFmtId="1" fontId="19" fillId="6" borderId="1" xfId="0" applyNumberFormat="1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1" fontId="19" fillId="8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/>
    <xf numFmtId="0" fontId="16" fillId="4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1" fontId="18" fillId="0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3" fillId="4" borderId="0" xfId="0" applyFont="1" applyFill="1" applyAlignment="1"/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4"/>
  <sheetViews>
    <sheetView tabSelected="1" view="pageBreakPreview" zoomScale="85" zoomScaleNormal="85" zoomScaleSheetLayoutView="85" workbookViewId="0">
      <selection activeCell="J4" sqref="J4"/>
    </sheetView>
  </sheetViews>
  <sheetFormatPr defaultRowHeight="15" x14ac:dyDescent="0.25"/>
  <cols>
    <col min="1" max="1" width="4.85546875" style="48" customWidth="1"/>
    <col min="2" max="2" width="29.140625" style="48" customWidth="1"/>
    <col min="3" max="3" width="10.42578125" style="46" customWidth="1"/>
    <col min="4" max="4" width="10.7109375" style="46" customWidth="1"/>
    <col min="5" max="5" width="10.85546875" style="46" customWidth="1"/>
    <col min="6" max="6" width="11.140625" style="46" customWidth="1"/>
    <col min="7" max="8" width="11.28515625" style="46" customWidth="1"/>
    <col min="9" max="9" width="10.28515625" style="46" customWidth="1"/>
    <col min="10" max="10" width="11.28515625" style="46" customWidth="1"/>
    <col min="11" max="11" width="10.85546875" style="46" customWidth="1"/>
    <col min="12" max="12" width="10.7109375" style="46" customWidth="1"/>
    <col min="13" max="13" width="11.85546875" style="46" customWidth="1"/>
    <col min="14" max="14" width="10.85546875" style="46" customWidth="1"/>
    <col min="15" max="15" width="12" style="46" customWidth="1"/>
    <col min="16" max="16" width="12.28515625" style="46" customWidth="1"/>
    <col min="17" max="16384" width="9.140625" style="46"/>
  </cols>
  <sheetData>
    <row r="1" spans="1:79" ht="60" customHeight="1" x14ac:dyDescent="0.25">
      <c r="N1" s="165" t="s">
        <v>646</v>
      </c>
      <c r="O1" s="166"/>
      <c r="P1" s="166"/>
    </row>
    <row r="2" spans="1:79" s="137" customFormat="1" ht="67.5" customHeight="1" x14ac:dyDescent="0.25">
      <c r="A2" s="167" t="s">
        <v>645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</row>
    <row r="3" spans="1:79" ht="69.75" customHeight="1" x14ac:dyDescent="0.25">
      <c r="A3" s="170" t="s">
        <v>0</v>
      </c>
      <c r="B3" s="170" t="s">
        <v>1</v>
      </c>
      <c r="C3" s="170" t="s">
        <v>644</v>
      </c>
      <c r="D3" s="170"/>
      <c r="E3" s="170" t="s">
        <v>548</v>
      </c>
      <c r="F3" s="170"/>
      <c r="G3" s="170" t="s">
        <v>543</v>
      </c>
      <c r="H3" s="170"/>
      <c r="I3" s="170" t="s">
        <v>544</v>
      </c>
      <c r="J3" s="170"/>
      <c r="K3" s="170" t="s">
        <v>545</v>
      </c>
      <c r="L3" s="170"/>
      <c r="M3" s="169" t="s">
        <v>640</v>
      </c>
      <c r="N3" s="169"/>
      <c r="O3" s="169" t="s">
        <v>641</v>
      </c>
      <c r="P3" s="169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</row>
    <row r="4" spans="1:79" ht="112.5" customHeight="1" x14ac:dyDescent="0.25">
      <c r="A4" s="170"/>
      <c r="B4" s="170"/>
      <c r="C4" s="59" t="s">
        <v>647</v>
      </c>
      <c r="D4" s="59" t="s">
        <v>534</v>
      </c>
      <c r="E4" s="59" t="s">
        <v>642</v>
      </c>
      <c r="F4" s="59" t="s">
        <v>534</v>
      </c>
      <c r="G4" s="59" t="s">
        <v>642</v>
      </c>
      <c r="H4" s="59" t="s">
        <v>534</v>
      </c>
      <c r="I4" s="59" t="s">
        <v>642</v>
      </c>
      <c r="J4" s="59" t="s">
        <v>534</v>
      </c>
      <c r="K4" s="59" t="s">
        <v>642</v>
      </c>
      <c r="L4" s="59" t="s">
        <v>534</v>
      </c>
      <c r="M4" s="148" t="s">
        <v>642</v>
      </c>
      <c r="N4" s="148" t="s">
        <v>534</v>
      </c>
      <c r="O4" s="149" t="s">
        <v>642</v>
      </c>
      <c r="P4" s="149" t="s">
        <v>534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</row>
    <row r="5" spans="1:79" s="51" customFormat="1" ht="34.5" hidden="1" customHeight="1" x14ac:dyDescent="0.25">
      <c r="A5" s="66" t="s">
        <v>96</v>
      </c>
      <c r="B5" s="150" t="s">
        <v>518</v>
      </c>
      <c r="C5" s="66">
        <v>175</v>
      </c>
      <c r="D5" s="63">
        <v>86.285714285714292</v>
      </c>
      <c r="E5" s="61">
        <v>38</v>
      </c>
      <c r="F5" s="86">
        <v>84.21052631578948</v>
      </c>
      <c r="G5" s="61">
        <v>71</v>
      </c>
      <c r="H5" s="63">
        <v>84.507042253521121</v>
      </c>
      <c r="I5" s="61">
        <v>33</v>
      </c>
      <c r="J5" s="63">
        <v>84.848484848484844</v>
      </c>
      <c r="K5" s="61">
        <v>33</v>
      </c>
      <c r="L5" s="86">
        <v>93.939393939393938</v>
      </c>
      <c r="M5" s="119">
        <v>51</v>
      </c>
      <c r="N5" s="138">
        <v>49</v>
      </c>
      <c r="O5" s="151">
        <v>289</v>
      </c>
      <c r="P5" s="138">
        <v>97.92</v>
      </c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</row>
    <row r="6" spans="1:79" s="51" customFormat="1" ht="30.75" hidden="1" customHeight="1" x14ac:dyDescent="0.25">
      <c r="A6" s="66" t="s">
        <v>97</v>
      </c>
      <c r="B6" s="150" t="s">
        <v>3</v>
      </c>
      <c r="C6" s="66">
        <v>34</v>
      </c>
      <c r="D6" s="63">
        <v>73.529411764705884</v>
      </c>
      <c r="E6" s="61">
        <v>7</v>
      </c>
      <c r="F6" s="86">
        <v>57.142857142857146</v>
      </c>
      <c r="G6" s="61">
        <v>14</v>
      </c>
      <c r="H6" s="63">
        <v>71.428571428571431</v>
      </c>
      <c r="I6" s="61">
        <v>7</v>
      </c>
      <c r="J6" s="63">
        <v>85.714285714285708</v>
      </c>
      <c r="K6" s="61">
        <v>6</v>
      </c>
      <c r="L6" s="86">
        <v>83.333333333333329</v>
      </c>
      <c r="M6" s="119">
        <f>7+1</f>
        <v>8</v>
      </c>
      <c r="N6" s="138">
        <v>62.5</v>
      </c>
      <c r="O6" s="151">
        <v>30</v>
      </c>
      <c r="P6" s="138">
        <v>100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</row>
    <row r="7" spans="1:79" s="51" customFormat="1" ht="30.75" hidden="1" customHeight="1" x14ac:dyDescent="0.25">
      <c r="A7" s="66" t="s">
        <v>98</v>
      </c>
      <c r="B7" s="150" t="s">
        <v>4</v>
      </c>
      <c r="C7" s="66">
        <v>428</v>
      </c>
      <c r="D7" s="63">
        <v>78.738317757009341</v>
      </c>
      <c r="E7" s="61">
        <v>98</v>
      </c>
      <c r="F7" s="86">
        <v>78.571428571428569</v>
      </c>
      <c r="G7" s="61">
        <v>172</v>
      </c>
      <c r="H7" s="63">
        <v>85.465116279069761</v>
      </c>
      <c r="I7" s="61">
        <v>79</v>
      </c>
      <c r="J7" s="63">
        <v>56.962025316455694</v>
      </c>
      <c r="K7" s="61">
        <v>79</v>
      </c>
      <c r="L7" s="86">
        <v>86.075949367088612</v>
      </c>
      <c r="M7" s="119">
        <v>87</v>
      </c>
      <c r="N7" s="138">
        <v>76.86</v>
      </c>
      <c r="O7" s="151">
        <v>722</v>
      </c>
      <c r="P7" s="138">
        <v>90.16</v>
      </c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</row>
    <row r="8" spans="1:79" s="51" customFormat="1" ht="42.75" hidden="1" customHeight="1" x14ac:dyDescent="0.25">
      <c r="A8" s="66" t="s">
        <v>99</v>
      </c>
      <c r="B8" s="150" t="s">
        <v>5</v>
      </c>
      <c r="C8" s="59" t="s">
        <v>608</v>
      </c>
      <c r="D8" s="63">
        <v>73.888888888888886</v>
      </c>
      <c r="E8" s="61">
        <v>160</v>
      </c>
      <c r="F8" s="86">
        <v>70.625</v>
      </c>
      <c r="G8" s="61">
        <v>288</v>
      </c>
      <c r="H8" s="63">
        <v>70.138888888888886</v>
      </c>
      <c r="I8" s="61">
        <v>137</v>
      </c>
      <c r="J8" s="63">
        <v>83.941605839416056</v>
      </c>
      <c r="K8" s="61">
        <v>135</v>
      </c>
      <c r="L8" s="86">
        <v>75.555555555555557</v>
      </c>
      <c r="M8" s="119">
        <v>136</v>
      </c>
      <c r="N8" s="138">
        <v>44.85</v>
      </c>
      <c r="O8" s="152">
        <v>1024</v>
      </c>
      <c r="P8" s="138">
        <v>93.55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</row>
    <row r="9" spans="1:79" s="51" customFormat="1" ht="37.5" hidden="1" customHeight="1" x14ac:dyDescent="0.25">
      <c r="A9" s="66" t="s">
        <v>100</v>
      </c>
      <c r="B9" s="150" t="s">
        <v>6</v>
      </c>
      <c r="C9" s="59" t="s">
        <v>609</v>
      </c>
      <c r="D9" s="63">
        <v>74.447949526813886</v>
      </c>
      <c r="E9" s="61">
        <v>66</v>
      </c>
      <c r="F9" s="86">
        <v>80.303030303030297</v>
      </c>
      <c r="G9" s="61">
        <v>130</v>
      </c>
      <c r="H9" s="63">
        <v>80</v>
      </c>
      <c r="I9" s="61">
        <v>61</v>
      </c>
      <c r="J9" s="63">
        <v>86.885245901639351</v>
      </c>
      <c r="K9" s="61">
        <v>60</v>
      </c>
      <c r="L9" s="86">
        <v>43.333333333333336</v>
      </c>
      <c r="M9" s="119">
        <v>3</v>
      </c>
      <c r="N9" s="138">
        <v>66.66</v>
      </c>
      <c r="O9" s="151">
        <v>19</v>
      </c>
      <c r="P9" s="138">
        <v>100</v>
      </c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</row>
    <row r="10" spans="1:79" s="51" customFormat="1" ht="30.75" hidden="1" customHeight="1" x14ac:dyDescent="0.25">
      <c r="A10" s="66" t="s">
        <v>101</v>
      </c>
      <c r="B10" s="150" t="s">
        <v>7</v>
      </c>
      <c r="C10" s="59" t="s">
        <v>590</v>
      </c>
      <c r="D10" s="63">
        <v>89.583333333333329</v>
      </c>
      <c r="E10" s="61">
        <v>74</v>
      </c>
      <c r="F10" s="86">
        <v>86.486486486486484</v>
      </c>
      <c r="G10" s="61">
        <v>134</v>
      </c>
      <c r="H10" s="63">
        <v>88.805970149253724</v>
      </c>
      <c r="I10" s="61">
        <v>65</v>
      </c>
      <c r="J10" s="63">
        <v>93.84615384615384</v>
      </c>
      <c r="K10" s="61">
        <v>63</v>
      </c>
      <c r="L10" s="86">
        <v>90.476190476190482</v>
      </c>
      <c r="M10" s="119">
        <v>120</v>
      </c>
      <c r="N10" s="138">
        <v>57.5</v>
      </c>
      <c r="O10" s="151">
        <v>642</v>
      </c>
      <c r="P10" s="138">
        <v>96.72</v>
      </c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</row>
    <row r="11" spans="1:79" s="51" customFormat="1" ht="27" hidden="1" customHeight="1" x14ac:dyDescent="0.25">
      <c r="A11" s="66" t="s">
        <v>102</v>
      </c>
      <c r="B11" s="150" t="s">
        <v>8</v>
      </c>
      <c r="C11" s="59" t="s">
        <v>610</v>
      </c>
      <c r="D11" s="86">
        <v>87.20930232558139</v>
      </c>
      <c r="E11" s="61">
        <v>20</v>
      </c>
      <c r="F11" s="86">
        <v>95</v>
      </c>
      <c r="G11" s="61">
        <v>34</v>
      </c>
      <c r="H11" s="63">
        <v>82.352941176470594</v>
      </c>
      <c r="I11" s="61">
        <v>16</v>
      </c>
      <c r="J11" s="63">
        <v>93.75</v>
      </c>
      <c r="K11" s="61">
        <v>16</v>
      </c>
      <c r="L11" s="86">
        <v>81.25</v>
      </c>
      <c r="M11" s="119">
        <v>13</v>
      </c>
      <c r="N11" s="138">
        <v>84.6</v>
      </c>
      <c r="O11" s="151">
        <v>97</v>
      </c>
      <c r="P11" s="138">
        <v>95.87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</row>
    <row r="12" spans="1:79" s="51" customFormat="1" ht="30.75" hidden="1" customHeight="1" x14ac:dyDescent="0.25">
      <c r="A12" s="66" t="s">
        <v>103</v>
      </c>
      <c r="B12" s="150" t="s">
        <v>9</v>
      </c>
      <c r="C12" s="59" t="s">
        <v>538</v>
      </c>
      <c r="D12" s="86">
        <v>86.666666666666671</v>
      </c>
      <c r="E12" s="61">
        <v>2</v>
      </c>
      <c r="F12" s="86">
        <v>100</v>
      </c>
      <c r="G12" s="61">
        <v>6</v>
      </c>
      <c r="H12" s="63">
        <v>66.666666666666671</v>
      </c>
      <c r="I12" s="61">
        <v>3</v>
      </c>
      <c r="J12" s="63">
        <v>100</v>
      </c>
      <c r="K12" s="61">
        <v>2</v>
      </c>
      <c r="L12" s="86">
        <v>100</v>
      </c>
      <c r="M12" s="119">
        <v>1</v>
      </c>
      <c r="N12" s="138">
        <v>100</v>
      </c>
      <c r="O12" s="151">
        <v>1</v>
      </c>
      <c r="P12" s="138">
        <v>100</v>
      </c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</row>
    <row r="13" spans="1:79" ht="30.75" hidden="1" customHeight="1" x14ac:dyDescent="0.25">
      <c r="A13" s="66" t="s">
        <v>104</v>
      </c>
      <c r="B13" s="153" t="s">
        <v>10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5"/>
      <c r="N13" s="139"/>
      <c r="O13" s="156"/>
      <c r="P13" s="139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</row>
    <row r="14" spans="1:79" s="51" customFormat="1" ht="43.5" hidden="1" customHeight="1" x14ac:dyDescent="0.25">
      <c r="A14" s="66" t="s">
        <v>105</v>
      </c>
      <c r="B14" s="150" t="s">
        <v>11</v>
      </c>
      <c r="C14" s="83">
        <v>21</v>
      </c>
      <c r="D14" s="63">
        <v>90.476190476190482</v>
      </c>
      <c r="E14" s="83">
        <v>5</v>
      </c>
      <c r="F14" s="86">
        <v>100</v>
      </c>
      <c r="G14" s="83">
        <v>8</v>
      </c>
      <c r="H14" s="63">
        <v>87.5</v>
      </c>
      <c r="I14" s="83">
        <v>4</v>
      </c>
      <c r="J14" s="63">
        <v>100</v>
      </c>
      <c r="K14" s="84" t="s">
        <v>540</v>
      </c>
      <c r="L14" s="86">
        <v>75</v>
      </c>
      <c r="M14" s="119">
        <v>2</v>
      </c>
      <c r="N14" s="138">
        <v>100</v>
      </c>
      <c r="O14" s="151">
        <v>28</v>
      </c>
      <c r="P14" s="138">
        <v>96.42</v>
      </c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</row>
    <row r="15" spans="1:79" s="51" customFormat="1" ht="27.75" hidden="1" customHeight="1" x14ac:dyDescent="0.25">
      <c r="A15" s="66" t="s">
        <v>106</v>
      </c>
      <c r="B15" s="150" t="s">
        <v>12</v>
      </c>
      <c r="C15" s="83">
        <v>10</v>
      </c>
      <c r="D15" s="63">
        <v>50</v>
      </c>
      <c r="E15" s="83">
        <v>2</v>
      </c>
      <c r="F15" s="86">
        <v>50</v>
      </c>
      <c r="G15" s="83">
        <v>4</v>
      </c>
      <c r="H15" s="63">
        <v>100</v>
      </c>
      <c r="I15" s="83">
        <v>2</v>
      </c>
      <c r="J15" s="117">
        <v>0</v>
      </c>
      <c r="K15" s="84" t="s">
        <v>535</v>
      </c>
      <c r="L15" s="116">
        <v>0</v>
      </c>
      <c r="M15" s="119">
        <v>3</v>
      </c>
      <c r="N15" s="138">
        <v>33.33</v>
      </c>
      <c r="O15" s="151">
        <v>23</v>
      </c>
      <c r="P15" s="138">
        <v>86.95</v>
      </c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</row>
    <row r="16" spans="1:79" s="51" customFormat="1" ht="30.75" hidden="1" customHeight="1" x14ac:dyDescent="0.25">
      <c r="A16" s="66" t="s">
        <v>107</v>
      </c>
      <c r="B16" s="150" t="s">
        <v>519</v>
      </c>
      <c r="C16" s="83">
        <v>16</v>
      </c>
      <c r="D16" s="63">
        <v>100</v>
      </c>
      <c r="E16" s="83">
        <v>4</v>
      </c>
      <c r="F16" s="86">
        <v>100</v>
      </c>
      <c r="G16" s="83">
        <v>6</v>
      </c>
      <c r="H16" s="63">
        <v>100</v>
      </c>
      <c r="I16" s="83">
        <v>3</v>
      </c>
      <c r="J16" s="63">
        <v>100</v>
      </c>
      <c r="K16" s="84" t="s">
        <v>593</v>
      </c>
      <c r="L16" s="86">
        <v>100</v>
      </c>
      <c r="M16" s="119">
        <v>1</v>
      </c>
      <c r="N16" s="138">
        <v>100</v>
      </c>
      <c r="O16" s="151">
        <v>54</v>
      </c>
      <c r="P16" s="138">
        <v>66.66</v>
      </c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</row>
    <row r="17" spans="1:79" s="51" customFormat="1" ht="28.5" hidden="1" customHeight="1" x14ac:dyDescent="0.25">
      <c r="A17" s="66" t="s">
        <v>108</v>
      </c>
      <c r="B17" s="150" t="s">
        <v>14</v>
      </c>
      <c r="C17" s="85">
        <v>93</v>
      </c>
      <c r="D17" s="63">
        <v>97.849462365591393</v>
      </c>
      <c r="E17" s="83">
        <v>21</v>
      </c>
      <c r="F17" s="86">
        <v>100</v>
      </c>
      <c r="G17" s="83">
        <v>38</v>
      </c>
      <c r="H17" s="86">
        <v>97.368421052631575</v>
      </c>
      <c r="I17" s="83">
        <v>18</v>
      </c>
      <c r="J17" s="63">
        <v>100</v>
      </c>
      <c r="K17" s="84" t="s">
        <v>573</v>
      </c>
      <c r="L17" s="86">
        <v>93.75</v>
      </c>
      <c r="M17" s="119">
        <v>16</v>
      </c>
      <c r="N17" s="138">
        <v>81.25</v>
      </c>
      <c r="O17" s="152">
        <v>138</v>
      </c>
      <c r="P17" s="138">
        <v>98.55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</row>
    <row r="18" spans="1:79" s="51" customFormat="1" ht="30" hidden="1" customHeight="1" x14ac:dyDescent="0.25">
      <c r="A18" s="66" t="s">
        <v>109</v>
      </c>
      <c r="B18" s="150" t="s">
        <v>15</v>
      </c>
      <c r="C18" s="85">
        <v>51</v>
      </c>
      <c r="D18" s="63">
        <v>82.352941176470594</v>
      </c>
      <c r="E18" s="83">
        <v>13</v>
      </c>
      <c r="F18" s="86">
        <v>84.615384615384613</v>
      </c>
      <c r="G18" s="83">
        <v>20</v>
      </c>
      <c r="H18" s="86">
        <v>70</v>
      </c>
      <c r="I18" s="83">
        <v>9</v>
      </c>
      <c r="J18" s="63">
        <v>84</v>
      </c>
      <c r="K18" s="84" t="s">
        <v>605</v>
      </c>
      <c r="L18" s="86">
        <v>100</v>
      </c>
      <c r="M18" s="119">
        <v>12</v>
      </c>
      <c r="N18" s="138">
        <v>58.33</v>
      </c>
      <c r="O18" s="151">
        <v>97</v>
      </c>
      <c r="P18" s="138">
        <v>96.9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</row>
    <row r="19" spans="1:79" s="51" customFormat="1" ht="26.25" hidden="1" customHeight="1" x14ac:dyDescent="0.25">
      <c r="A19" s="66" t="s">
        <v>110</v>
      </c>
      <c r="B19" s="150" t="s">
        <v>16</v>
      </c>
      <c r="C19" s="85">
        <v>475</v>
      </c>
      <c r="D19" s="63">
        <v>84.21052631578948</v>
      </c>
      <c r="E19" s="83">
        <v>100</v>
      </c>
      <c r="F19" s="86">
        <v>84</v>
      </c>
      <c r="G19" s="83">
        <v>193</v>
      </c>
      <c r="H19" s="86">
        <v>81.347150259067362</v>
      </c>
      <c r="I19" s="83">
        <v>92</v>
      </c>
      <c r="J19" s="63">
        <v>84</v>
      </c>
      <c r="K19" s="84" t="s">
        <v>193</v>
      </c>
      <c r="L19" s="86">
        <v>80</v>
      </c>
      <c r="M19" s="119">
        <v>88</v>
      </c>
      <c r="N19" s="138">
        <v>69.13</v>
      </c>
      <c r="O19" s="152">
        <v>990</v>
      </c>
      <c r="P19" s="138">
        <v>93.83</v>
      </c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</row>
    <row r="20" spans="1:79" s="51" customFormat="1" ht="30.75" hidden="1" customHeight="1" x14ac:dyDescent="0.25">
      <c r="A20" s="66" t="s">
        <v>111</v>
      </c>
      <c r="B20" s="150" t="s">
        <v>17</v>
      </c>
      <c r="C20" s="85">
        <v>20</v>
      </c>
      <c r="D20" s="63">
        <v>35</v>
      </c>
      <c r="E20" s="83">
        <v>4</v>
      </c>
      <c r="F20" s="86">
        <v>75</v>
      </c>
      <c r="G20" s="83">
        <v>8</v>
      </c>
      <c r="H20" s="116">
        <v>25</v>
      </c>
      <c r="I20" s="83">
        <v>4</v>
      </c>
      <c r="J20" s="86">
        <v>50</v>
      </c>
      <c r="K20" s="84" t="s">
        <v>540</v>
      </c>
      <c r="L20" s="116">
        <v>0</v>
      </c>
      <c r="M20" s="119">
        <v>4</v>
      </c>
      <c r="N20" s="138">
        <v>50</v>
      </c>
      <c r="O20" s="151">
        <v>29</v>
      </c>
      <c r="P20" s="138">
        <v>79.31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s="51" customFormat="1" ht="30.75" hidden="1" customHeight="1" x14ac:dyDescent="0.25">
      <c r="A21" s="66" t="s">
        <v>112</v>
      </c>
      <c r="B21" s="150" t="s">
        <v>18</v>
      </c>
      <c r="C21" s="85">
        <v>28</v>
      </c>
      <c r="D21" s="63">
        <v>75</v>
      </c>
      <c r="E21" s="83">
        <v>8</v>
      </c>
      <c r="F21" s="86">
        <v>62.5</v>
      </c>
      <c r="G21" s="83">
        <v>10</v>
      </c>
      <c r="H21" s="86">
        <v>70</v>
      </c>
      <c r="I21" s="83">
        <v>5</v>
      </c>
      <c r="J21" s="86">
        <v>80</v>
      </c>
      <c r="K21" s="84" t="s">
        <v>556</v>
      </c>
      <c r="L21" s="86">
        <v>100</v>
      </c>
      <c r="M21" s="119">
        <v>3</v>
      </c>
      <c r="N21" s="138">
        <v>0</v>
      </c>
      <c r="O21" s="152">
        <v>22</v>
      </c>
      <c r="P21" s="138">
        <v>100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</row>
    <row r="22" spans="1:79" s="51" customFormat="1" ht="30" hidden="1" customHeight="1" x14ac:dyDescent="0.25">
      <c r="A22" s="66" t="s">
        <v>113</v>
      </c>
      <c r="B22" s="150" t="s">
        <v>19</v>
      </c>
      <c r="C22" s="85">
        <v>10</v>
      </c>
      <c r="D22" s="63">
        <v>70</v>
      </c>
      <c r="E22" s="83">
        <v>2</v>
      </c>
      <c r="F22" s="86">
        <v>50</v>
      </c>
      <c r="G22" s="83">
        <v>4</v>
      </c>
      <c r="H22" s="86">
        <v>100</v>
      </c>
      <c r="I22" s="83">
        <v>2</v>
      </c>
      <c r="J22" s="86">
        <v>50</v>
      </c>
      <c r="K22" s="84" t="s">
        <v>535</v>
      </c>
      <c r="L22" s="86">
        <v>50</v>
      </c>
      <c r="M22" s="119">
        <v>0</v>
      </c>
      <c r="N22" s="138" t="s">
        <v>643</v>
      </c>
      <c r="O22" s="152">
        <v>0</v>
      </c>
      <c r="P22" s="138" t="s">
        <v>643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</row>
    <row r="23" spans="1:79" s="51" customFormat="1" ht="30.75" hidden="1" customHeight="1" x14ac:dyDescent="0.25">
      <c r="A23" s="66" t="s">
        <v>114</v>
      </c>
      <c r="B23" s="150" t="s">
        <v>520</v>
      </c>
      <c r="C23" s="59" t="s">
        <v>612</v>
      </c>
      <c r="D23" s="86">
        <v>92.553191489361708</v>
      </c>
      <c r="E23" s="83">
        <v>19</v>
      </c>
      <c r="F23" s="86">
        <v>94.736842105263165</v>
      </c>
      <c r="G23" s="83">
        <v>38</v>
      </c>
      <c r="H23" s="86">
        <v>89.473684210526315</v>
      </c>
      <c r="I23" s="84" t="s">
        <v>596</v>
      </c>
      <c r="J23" s="86">
        <v>89.473684210526315</v>
      </c>
      <c r="K23" s="84" t="s">
        <v>599</v>
      </c>
      <c r="L23" s="86">
        <v>100</v>
      </c>
      <c r="M23" s="119">
        <f>8+5</f>
        <v>13</v>
      </c>
      <c r="N23" s="138">
        <v>100</v>
      </c>
      <c r="O23" s="152">
        <v>131</v>
      </c>
      <c r="P23" s="138">
        <v>97.7</v>
      </c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</row>
    <row r="24" spans="1:79" s="51" customFormat="1" ht="30.75" hidden="1" customHeight="1" x14ac:dyDescent="0.25">
      <c r="A24" s="66" t="s">
        <v>115</v>
      </c>
      <c r="B24" s="150" t="s">
        <v>521</v>
      </c>
      <c r="C24" s="59" t="s">
        <v>594</v>
      </c>
      <c r="D24" s="86">
        <v>79.651524579962668</v>
      </c>
      <c r="E24" s="83">
        <v>346</v>
      </c>
      <c r="F24" s="86">
        <v>71.098265895953759</v>
      </c>
      <c r="G24" s="83">
        <v>643</v>
      </c>
      <c r="H24" s="86">
        <v>70.295489891135304</v>
      </c>
      <c r="I24" s="84" t="s">
        <v>595</v>
      </c>
      <c r="J24" s="86">
        <v>93.890675241157552</v>
      </c>
      <c r="K24" s="84" t="s">
        <v>589</v>
      </c>
      <c r="L24" s="86">
        <v>94.462540716612381</v>
      </c>
      <c r="M24" s="119">
        <v>235</v>
      </c>
      <c r="N24" s="138">
        <v>83.55</v>
      </c>
      <c r="O24" s="152">
        <v>2287</v>
      </c>
      <c r="P24" s="138">
        <v>92.87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</row>
    <row r="25" spans="1:79" s="51" customFormat="1" ht="28.5" hidden="1" customHeight="1" x14ac:dyDescent="0.25">
      <c r="A25" s="66" t="s">
        <v>116</v>
      </c>
      <c r="B25" s="150" t="s">
        <v>22</v>
      </c>
      <c r="C25" s="83">
        <v>105</v>
      </c>
      <c r="D25" s="63">
        <v>83.80952380952381</v>
      </c>
      <c r="E25" s="83">
        <v>24</v>
      </c>
      <c r="F25" s="83">
        <v>87.5</v>
      </c>
      <c r="G25" s="83">
        <v>41</v>
      </c>
      <c r="H25" s="63">
        <v>75.609756097560975</v>
      </c>
      <c r="I25" s="83">
        <v>20</v>
      </c>
      <c r="J25" s="86">
        <v>90</v>
      </c>
      <c r="K25" s="84" t="s">
        <v>496</v>
      </c>
      <c r="L25" s="86">
        <v>90</v>
      </c>
      <c r="M25" s="119">
        <v>21</v>
      </c>
      <c r="N25" s="138">
        <v>57.14</v>
      </c>
      <c r="O25" s="151">
        <v>36</v>
      </c>
      <c r="P25" s="138">
        <v>94.44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</row>
    <row r="26" spans="1:79" s="51" customFormat="1" ht="30.75" hidden="1" customHeight="1" x14ac:dyDescent="0.25">
      <c r="A26" s="66" t="s">
        <v>117</v>
      </c>
      <c r="B26" s="150" t="s">
        <v>23</v>
      </c>
      <c r="C26" s="85">
        <v>6</v>
      </c>
      <c r="D26" s="63">
        <v>100</v>
      </c>
      <c r="E26" s="83">
        <v>2</v>
      </c>
      <c r="F26" s="86">
        <v>100</v>
      </c>
      <c r="G26" s="83">
        <v>2</v>
      </c>
      <c r="H26" s="86">
        <v>100</v>
      </c>
      <c r="I26" s="83">
        <v>1</v>
      </c>
      <c r="J26" s="86">
        <v>100</v>
      </c>
      <c r="K26" s="84" t="s">
        <v>553</v>
      </c>
      <c r="L26" s="86">
        <v>100</v>
      </c>
      <c r="M26" s="119">
        <v>2</v>
      </c>
      <c r="N26" s="138">
        <v>100</v>
      </c>
      <c r="O26" s="151">
        <v>14</v>
      </c>
      <c r="P26" s="138">
        <v>100</v>
      </c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</row>
    <row r="27" spans="1:79" s="51" customFormat="1" ht="30.75" hidden="1" customHeight="1" x14ac:dyDescent="0.25">
      <c r="A27" s="66" t="s">
        <v>118</v>
      </c>
      <c r="B27" s="150" t="s">
        <v>24</v>
      </c>
      <c r="C27" s="85">
        <v>198</v>
      </c>
      <c r="D27" s="63">
        <v>72.222222222222229</v>
      </c>
      <c r="E27" s="83">
        <v>42</v>
      </c>
      <c r="F27" s="86">
        <v>73.80952380952381</v>
      </c>
      <c r="G27" s="83">
        <v>80</v>
      </c>
      <c r="H27" s="86">
        <v>68.75</v>
      </c>
      <c r="I27" s="83">
        <v>38</v>
      </c>
      <c r="J27" s="63">
        <v>73.684210526315795</v>
      </c>
      <c r="K27" s="84" t="s">
        <v>611</v>
      </c>
      <c r="L27" s="86">
        <v>76.315789473684205</v>
      </c>
      <c r="M27" s="119">
        <f>1+33</f>
        <v>34</v>
      </c>
      <c r="N27" s="138">
        <v>44.11</v>
      </c>
      <c r="O27" s="152">
        <v>292</v>
      </c>
      <c r="P27" s="138">
        <v>99.31</v>
      </c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</row>
    <row r="28" spans="1:79" s="51" customFormat="1" ht="30.75" hidden="1" customHeight="1" x14ac:dyDescent="0.25">
      <c r="A28" s="66" t="s">
        <v>119</v>
      </c>
      <c r="B28" s="150" t="s">
        <v>25</v>
      </c>
      <c r="C28" s="85">
        <v>10</v>
      </c>
      <c r="D28" s="63">
        <v>100</v>
      </c>
      <c r="E28" s="83">
        <v>2</v>
      </c>
      <c r="F28" s="86">
        <v>100</v>
      </c>
      <c r="G28" s="83">
        <v>4</v>
      </c>
      <c r="H28" s="86">
        <v>100</v>
      </c>
      <c r="I28" s="83">
        <v>2</v>
      </c>
      <c r="J28" s="86">
        <v>100</v>
      </c>
      <c r="K28" s="84" t="s">
        <v>535</v>
      </c>
      <c r="L28" s="86">
        <v>100</v>
      </c>
      <c r="M28" s="119">
        <v>2</v>
      </c>
      <c r="N28" s="138">
        <v>50</v>
      </c>
      <c r="O28" s="151">
        <v>4</v>
      </c>
      <c r="P28" s="138">
        <v>100</v>
      </c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</row>
    <row r="29" spans="1:79" s="51" customFormat="1" ht="30.75" hidden="1" customHeight="1" x14ac:dyDescent="0.25">
      <c r="A29" s="66" t="s">
        <v>120</v>
      </c>
      <c r="B29" s="150" t="s">
        <v>26</v>
      </c>
      <c r="C29" s="59" t="s">
        <v>613</v>
      </c>
      <c r="D29" s="63">
        <v>79.578947368421055</v>
      </c>
      <c r="E29" s="83">
        <v>114</v>
      </c>
      <c r="F29" s="86">
        <v>75.438596491228068</v>
      </c>
      <c r="G29" s="83">
        <v>187</v>
      </c>
      <c r="H29" s="86">
        <v>70.053475935828871</v>
      </c>
      <c r="I29" s="83">
        <v>88</v>
      </c>
      <c r="J29" s="86">
        <v>88.63636363636364</v>
      </c>
      <c r="K29" s="84" t="s">
        <v>610</v>
      </c>
      <c r="L29" s="86">
        <v>96.511627906976742</v>
      </c>
      <c r="M29" s="119">
        <v>21</v>
      </c>
      <c r="N29" s="138">
        <v>61.9</v>
      </c>
      <c r="O29" s="151">
        <v>153</v>
      </c>
      <c r="P29" s="138">
        <v>91.5</v>
      </c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</row>
    <row r="30" spans="1:79" s="51" customFormat="1" ht="30.75" hidden="1" customHeight="1" x14ac:dyDescent="0.25">
      <c r="A30" s="66" t="s">
        <v>121</v>
      </c>
      <c r="B30" s="150" t="s">
        <v>27</v>
      </c>
      <c r="C30" s="85">
        <v>135</v>
      </c>
      <c r="D30" s="63">
        <v>77.037037037037038</v>
      </c>
      <c r="E30" s="83">
        <v>30</v>
      </c>
      <c r="F30" s="86">
        <v>83.333333333333329</v>
      </c>
      <c r="G30" s="83">
        <v>55</v>
      </c>
      <c r="H30" s="86">
        <v>65.454545454545453</v>
      </c>
      <c r="I30" s="83">
        <v>26</v>
      </c>
      <c r="J30" s="86">
        <v>80.769230769230774</v>
      </c>
      <c r="K30" s="84" t="s">
        <v>551</v>
      </c>
      <c r="L30" s="86">
        <v>91.666666666666671</v>
      </c>
      <c r="M30" s="119">
        <v>16</v>
      </c>
      <c r="N30" s="138">
        <v>68.7</v>
      </c>
      <c r="O30" s="151">
        <v>118</v>
      </c>
      <c r="P30" s="138">
        <v>88.98</v>
      </c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</row>
    <row r="31" spans="1:79" s="51" customFormat="1" ht="30.75" hidden="1" customHeight="1" x14ac:dyDescent="0.25">
      <c r="A31" s="66" t="s">
        <v>122</v>
      </c>
      <c r="B31" s="150" t="s">
        <v>28</v>
      </c>
      <c r="C31" s="85">
        <v>10</v>
      </c>
      <c r="D31" s="63">
        <v>100</v>
      </c>
      <c r="E31" s="83">
        <v>2</v>
      </c>
      <c r="F31" s="86">
        <v>100</v>
      </c>
      <c r="G31" s="83">
        <v>4</v>
      </c>
      <c r="H31" s="86">
        <v>100</v>
      </c>
      <c r="I31" s="83">
        <v>2</v>
      </c>
      <c r="J31" s="63">
        <v>100</v>
      </c>
      <c r="K31" s="84" t="s">
        <v>535</v>
      </c>
      <c r="L31" s="86">
        <v>100</v>
      </c>
      <c r="M31" s="119">
        <v>2</v>
      </c>
      <c r="N31" s="138">
        <v>100</v>
      </c>
      <c r="O31" s="152">
        <v>25</v>
      </c>
      <c r="P31" s="138">
        <v>100</v>
      </c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</row>
    <row r="32" spans="1:79" s="51" customFormat="1" ht="27" hidden="1" customHeight="1" x14ac:dyDescent="0.25">
      <c r="A32" s="66" t="s">
        <v>123</v>
      </c>
      <c r="B32" s="150" t="s">
        <v>29</v>
      </c>
      <c r="C32" s="85">
        <v>20</v>
      </c>
      <c r="D32" s="63">
        <v>50</v>
      </c>
      <c r="E32" s="83">
        <v>4</v>
      </c>
      <c r="F32" s="116">
        <v>25</v>
      </c>
      <c r="G32" s="83">
        <v>8</v>
      </c>
      <c r="H32" s="116">
        <v>25</v>
      </c>
      <c r="I32" s="83">
        <v>4</v>
      </c>
      <c r="J32" s="86">
        <v>75</v>
      </c>
      <c r="K32" s="84" t="s">
        <v>540</v>
      </c>
      <c r="L32" s="86">
        <v>100</v>
      </c>
      <c r="M32" s="119">
        <v>2</v>
      </c>
      <c r="N32" s="138">
        <v>50</v>
      </c>
      <c r="O32" s="152">
        <v>22</v>
      </c>
      <c r="P32" s="138">
        <v>95.45</v>
      </c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</row>
    <row r="33" spans="1:79" s="51" customFormat="1" ht="29.25" hidden="1" customHeight="1" x14ac:dyDescent="0.25">
      <c r="A33" s="66" t="s">
        <v>124</v>
      </c>
      <c r="B33" s="150" t="s">
        <v>30</v>
      </c>
      <c r="C33" s="85">
        <v>26</v>
      </c>
      <c r="D33" s="63">
        <v>69.230769230769226</v>
      </c>
      <c r="E33" s="83">
        <v>6</v>
      </c>
      <c r="F33" s="86">
        <v>66.666666666666671</v>
      </c>
      <c r="G33" s="83">
        <v>10</v>
      </c>
      <c r="H33" s="86">
        <v>70</v>
      </c>
      <c r="I33" s="83">
        <v>5</v>
      </c>
      <c r="J33" s="86">
        <v>60</v>
      </c>
      <c r="K33" s="84" t="s">
        <v>556</v>
      </c>
      <c r="L33" s="86">
        <v>80</v>
      </c>
      <c r="M33" s="119">
        <v>2</v>
      </c>
      <c r="N33" s="138">
        <v>50</v>
      </c>
      <c r="O33" s="152">
        <v>36</v>
      </c>
      <c r="P33" s="138">
        <v>63.88</v>
      </c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</row>
    <row r="34" spans="1:79" s="51" customFormat="1" ht="30.75" hidden="1" customHeight="1" x14ac:dyDescent="0.25">
      <c r="A34" s="66" t="s">
        <v>125</v>
      </c>
      <c r="B34" s="150" t="s">
        <v>31</v>
      </c>
      <c r="C34" s="85">
        <v>5</v>
      </c>
      <c r="D34" s="63">
        <v>100</v>
      </c>
      <c r="E34" s="83">
        <v>1</v>
      </c>
      <c r="F34" s="86">
        <v>100</v>
      </c>
      <c r="G34" s="83">
        <v>2</v>
      </c>
      <c r="H34" s="86">
        <v>100</v>
      </c>
      <c r="I34" s="83">
        <v>1</v>
      </c>
      <c r="J34" s="86">
        <v>100</v>
      </c>
      <c r="K34" s="84" t="s">
        <v>553</v>
      </c>
      <c r="L34" s="86">
        <v>100</v>
      </c>
      <c r="M34" s="119">
        <v>0</v>
      </c>
      <c r="N34" s="138" t="s">
        <v>643</v>
      </c>
      <c r="O34" s="151">
        <v>0</v>
      </c>
      <c r="P34" s="138" t="s">
        <v>643</v>
      </c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</row>
    <row r="35" spans="1:79" s="51" customFormat="1" ht="27" hidden="1" customHeight="1" x14ac:dyDescent="0.25">
      <c r="A35" s="66" t="s">
        <v>126</v>
      </c>
      <c r="B35" s="150" t="s">
        <v>32</v>
      </c>
      <c r="C35" s="85">
        <v>92</v>
      </c>
      <c r="D35" s="63">
        <v>89.130434782608702</v>
      </c>
      <c r="E35" s="83">
        <v>20</v>
      </c>
      <c r="F35" s="86">
        <v>85</v>
      </c>
      <c r="G35" s="83">
        <v>37</v>
      </c>
      <c r="H35" s="63">
        <v>89.189189189189193</v>
      </c>
      <c r="I35" s="83">
        <v>18</v>
      </c>
      <c r="J35" s="63">
        <v>100</v>
      </c>
      <c r="K35" s="84" t="s">
        <v>600</v>
      </c>
      <c r="L35" s="86">
        <v>82.352941176470594</v>
      </c>
      <c r="M35" s="119">
        <f>1+16</f>
        <v>17</v>
      </c>
      <c r="N35" s="138">
        <v>88.2</v>
      </c>
      <c r="O35" s="151">
        <v>147</v>
      </c>
      <c r="P35" s="138">
        <v>97.27</v>
      </c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</row>
    <row r="36" spans="1:79" s="51" customFormat="1" ht="30.75" hidden="1" customHeight="1" x14ac:dyDescent="0.25">
      <c r="A36" s="66" t="s">
        <v>127</v>
      </c>
      <c r="B36" s="150" t="s">
        <v>33</v>
      </c>
      <c r="C36" s="85">
        <v>318</v>
      </c>
      <c r="D36" s="63">
        <v>83.962264150943398</v>
      </c>
      <c r="E36" s="83">
        <v>69</v>
      </c>
      <c r="F36" s="86">
        <v>76.811594202898547</v>
      </c>
      <c r="G36" s="83">
        <v>130</v>
      </c>
      <c r="H36" s="63">
        <v>77.692307692307693</v>
      </c>
      <c r="I36" s="83">
        <v>61</v>
      </c>
      <c r="J36" s="86">
        <v>93.442622950819668</v>
      </c>
      <c r="K36" s="84" t="s">
        <v>614</v>
      </c>
      <c r="L36" s="86">
        <v>96.551724137931032</v>
      </c>
      <c r="M36" s="119">
        <f>35+6</f>
        <v>41</v>
      </c>
      <c r="N36" s="138">
        <v>51.21</v>
      </c>
      <c r="O36" s="152">
        <v>649</v>
      </c>
      <c r="P36" s="138">
        <v>92.75</v>
      </c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</row>
    <row r="37" spans="1:79" s="51" customFormat="1" ht="30.75" hidden="1" customHeight="1" x14ac:dyDescent="0.25">
      <c r="A37" s="66" t="s">
        <v>128</v>
      </c>
      <c r="B37" s="150" t="s">
        <v>522</v>
      </c>
      <c r="C37" s="59" t="s">
        <v>615</v>
      </c>
      <c r="D37" s="63">
        <v>82.122905027932958</v>
      </c>
      <c r="E37" s="83">
        <v>40</v>
      </c>
      <c r="F37" s="86">
        <v>82.5</v>
      </c>
      <c r="G37" s="83">
        <v>73</v>
      </c>
      <c r="H37" s="86">
        <v>75.342465753424662</v>
      </c>
      <c r="I37" s="83">
        <v>34</v>
      </c>
      <c r="J37" s="86">
        <v>91.17647058823529</v>
      </c>
      <c r="K37" s="84" t="s">
        <v>552</v>
      </c>
      <c r="L37" s="86">
        <v>87.5</v>
      </c>
      <c r="M37" s="119">
        <f>1+29</f>
        <v>30</v>
      </c>
      <c r="N37" s="138">
        <v>56.66</v>
      </c>
      <c r="O37" s="151">
        <v>328</v>
      </c>
      <c r="P37" s="138">
        <v>99.08</v>
      </c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</row>
    <row r="38" spans="1:79" s="51" customFormat="1" ht="30.75" hidden="1" customHeight="1" x14ac:dyDescent="0.25">
      <c r="A38" s="66" t="s">
        <v>129</v>
      </c>
      <c r="B38" s="150" t="s">
        <v>35</v>
      </c>
      <c r="C38" s="85">
        <v>132</v>
      </c>
      <c r="D38" s="63">
        <v>84.848484848484844</v>
      </c>
      <c r="E38" s="83">
        <v>30</v>
      </c>
      <c r="F38" s="86">
        <v>83.333333333333329</v>
      </c>
      <c r="G38" s="83">
        <v>53</v>
      </c>
      <c r="H38" s="86">
        <v>88.679245283018872</v>
      </c>
      <c r="I38" s="83">
        <v>25</v>
      </c>
      <c r="J38" s="86">
        <v>88</v>
      </c>
      <c r="K38" s="84" t="s">
        <v>551</v>
      </c>
      <c r="L38" s="86">
        <v>75</v>
      </c>
      <c r="M38" s="119">
        <v>28</v>
      </c>
      <c r="N38" s="138">
        <v>71.42</v>
      </c>
      <c r="O38" s="152">
        <v>291</v>
      </c>
      <c r="P38" s="138">
        <v>98.62</v>
      </c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</row>
    <row r="39" spans="1:79" s="51" customFormat="1" ht="30.75" hidden="1" customHeight="1" x14ac:dyDescent="0.25">
      <c r="A39" s="66" t="s">
        <v>130</v>
      </c>
      <c r="B39" s="150" t="s">
        <v>523</v>
      </c>
      <c r="C39" s="83">
        <v>101</v>
      </c>
      <c r="D39" s="63">
        <v>82.178217821782184</v>
      </c>
      <c r="E39" s="83">
        <v>21</v>
      </c>
      <c r="F39" s="86">
        <v>76.19047619047619</v>
      </c>
      <c r="G39" s="83">
        <v>41</v>
      </c>
      <c r="H39" s="86">
        <v>78.048780487804876</v>
      </c>
      <c r="I39" s="83">
        <v>20</v>
      </c>
      <c r="J39" s="86">
        <v>85</v>
      </c>
      <c r="K39" s="84" t="s">
        <v>596</v>
      </c>
      <c r="L39" s="86">
        <v>94.736842105263165</v>
      </c>
      <c r="M39" s="119">
        <v>6</v>
      </c>
      <c r="N39" s="138">
        <v>50</v>
      </c>
      <c r="O39" s="152">
        <v>101</v>
      </c>
      <c r="P39" s="138">
        <v>87.12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</row>
    <row r="40" spans="1:79" s="51" customFormat="1" ht="23.25" hidden="1" customHeight="1" x14ac:dyDescent="0.25">
      <c r="A40" s="66" t="s">
        <v>131</v>
      </c>
      <c r="B40" s="150" t="s">
        <v>37</v>
      </c>
      <c r="C40" s="85">
        <v>60</v>
      </c>
      <c r="D40" s="63">
        <v>98.333333333333329</v>
      </c>
      <c r="E40" s="83">
        <v>12</v>
      </c>
      <c r="F40" s="86">
        <v>91.666666666666671</v>
      </c>
      <c r="G40" s="83">
        <v>24</v>
      </c>
      <c r="H40" s="86">
        <v>100</v>
      </c>
      <c r="I40" s="83">
        <v>12</v>
      </c>
      <c r="J40" s="86">
        <v>100</v>
      </c>
      <c r="K40" s="84" t="s">
        <v>554</v>
      </c>
      <c r="L40" s="86">
        <v>100</v>
      </c>
      <c r="M40" s="119">
        <v>4</v>
      </c>
      <c r="N40" s="138">
        <v>100</v>
      </c>
      <c r="O40" s="152">
        <v>48</v>
      </c>
      <c r="P40" s="138">
        <v>93.75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</row>
    <row r="41" spans="1:79" s="51" customFormat="1" ht="30.75" hidden="1" customHeight="1" x14ac:dyDescent="0.25">
      <c r="A41" s="66" t="s">
        <v>132</v>
      </c>
      <c r="B41" s="157" t="s">
        <v>38</v>
      </c>
      <c r="C41" s="91" t="s">
        <v>619</v>
      </c>
      <c r="D41" s="158">
        <v>73.207215134183897</v>
      </c>
      <c r="E41" s="93">
        <v>504</v>
      </c>
      <c r="F41" s="95">
        <v>64.285714285714292</v>
      </c>
      <c r="G41" s="93">
        <v>909</v>
      </c>
      <c r="H41" s="95">
        <v>64.246424642464248</v>
      </c>
      <c r="I41" s="93">
        <v>433</v>
      </c>
      <c r="J41" s="95">
        <v>87.52886836027713</v>
      </c>
      <c r="K41" s="96" t="s">
        <v>620</v>
      </c>
      <c r="L41" s="95">
        <v>88.2903981264637</v>
      </c>
      <c r="M41" s="119">
        <v>441</v>
      </c>
      <c r="N41" s="138">
        <v>45.8</v>
      </c>
      <c r="O41" s="151">
        <v>4166</v>
      </c>
      <c r="P41" s="138">
        <v>91.31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</row>
    <row r="42" spans="1:79" s="51" customFormat="1" ht="26.25" hidden="1" customHeight="1" x14ac:dyDescent="0.25">
      <c r="A42" s="66" t="s">
        <v>133</v>
      </c>
      <c r="B42" s="150" t="s">
        <v>39</v>
      </c>
      <c r="C42" s="85">
        <v>138</v>
      </c>
      <c r="D42" s="86">
        <v>68.840579710144922</v>
      </c>
      <c r="E42" s="83">
        <v>29</v>
      </c>
      <c r="F42" s="86">
        <v>65.517241379310349</v>
      </c>
      <c r="G42" s="83">
        <v>56</v>
      </c>
      <c r="H42" s="86">
        <v>55.357142857142854</v>
      </c>
      <c r="I42" s="83">
        <v>27</v>
      </c>
      <c r="J42" s="86">
        <v>85.18518518518519</v>
      </c>
      <c r="K42" s="84" t="s">
        <v>616</v>
      </c>
      <c r="L42" s="86">
        <v>84.615384615384613</v>
      </c>
      <c r="M42" s="119">
        <v>20</v>
      </c>
      <c r="N42" s="138">
        <v>55</v>
      </c>
      <c r="O42" s="152">
        <v>216</v>
      </c>
      <c r="P42" s="138">
        <v>91.2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1:79" s="51" customFormat="1" ht="22.5" hidden="1" customHeight="1" x14ac:dyDescent="0.25">
      <c r="A43" s="66" t="s">
        <v>134</v>
      </c>
      <c r="B43" s="150" t="s">
        <v>40</v>
      </c>
      <c r="C43" s="83">
        <v>656</v>
      </c>
      <c r="D43" s="63">
        <v>89.176829268292678</v>
      </c>
      <c r="E43" s="83">
        <v>143</v>
      </c>
      <c r="F43" s="86">
        <v>87.412587412587413</v>
      </c>
      <c r="G43" s="83">
        <v>267</v>
      </c>
      <c r="H43" s="86">
        <v>88.389513108614238</v>
      </c>
      <c r="I43" s="83">
        <v>124</v>
      </c>
      <c r="J43" s="86">
        <v>90.322580645161295</v>
      </c>
      <c r="K43" s="84" t="s">
        <v>604</v>
      </c>
      <c r="L43" s="86">
        <v>91.803278688524586</v>
      </c>
      <c r="M43" s="119">
        <f>118+5</f>
        <v>123</v>
      </c>
      <c r="N43" s="138">
        <v>65.8</v>
      </c>
      <c r="O43" s="152">
        <v>884</v>
      </c>
      <c r="P43" s="138">
        <v>94.68</v>
      </c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</row>
    <row r="44" spans="1:79" s="51" customFormat="1" ht="30.75" hidden="1" customHeight="1" x14ac:dyDescent="0.25">
      <c r="A44" s="66" t="s">
        <v>135</v>
      </c>
      <c r="B44" s="150" t="s">
        <v>41</v>
      </c>
      <c r="C44" s="85">
        <v>809</v>
      </c>
      <c r="D44" s="63">
        <v>77.503090234857851</v>
      </c>
      <c r="E44" s="83">
        <v>182</v>
      </c>
      <c r="F44" s="86">
        <v>73.07692307692308</v>
      </c>
      <c r="G44" s="83">
        <v>327</v>
      </c>
      <c r="H44" s="86">
        <v>74.311926605504581</v>
      </c>
      <c r="I44" s="83">
        <v>153</v>
      </c>
      <c r="J44" s="86">
        <v>84.313725490196077</v>
      </c>
      <c r="K44" s="84" t="s">
        <v>617</v>
      </c>
      <c r="L44" s="86">
        <v>82.993197278911566</v>
      </c>
      <c r="M44" s="119">
        <v>151</v>
      </c>
      <c r="N44" s="138">
        <v>39.07</v>
      </c>
      <c r="O44" s="151">
        <v>1323</v>
      </c>
      <c r="P44" s="138">
        <v>88.05</v>
      </c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</row>
    <row r="45" spans="1:79" s="51" customFormat="1" ht="30.75" hidden="1" customHeight="1" x14ac:dyDescent="0.25">
      <c r="A45" s="66" t="s">
        <v>136</v>
      </c>
      <c r="B45" s="150" t="s">
        <v>42</v>
      </c>
      <c r="C45" s="85">
        <v>228</v>
      </c>
      <c r="D45" s="63">
        <v>82.456140350877192</v>
      </c>
      <c r="E45" s="83">
        <v>48</v>
      </c>
      <c r="F45" s="86">
        <v>81.25</v>
      </c>
      <c r="G45" s="83">
        <v>92</v>
      </c>
      <c r="H45" s="86">
        <v>86.956521739130437</v>
      </c>
      <c r="I45" s="83">
        <v>44</v>
      </c>
      <c r="J45" s="86">
        <v>75</v>
      </c>
      <c r="K45" s="84" t="s">
        <v>618</v>
      </c>
      <c r="L45" s="86">
        <v>81.818181818181813</v>
      </c>
      <c r="M45" s="119">
        <v>42</v>
      </c>
      <c r="N45" s="138">
        <v>78.569999999999993</v>
      </c>
      <c r="O45" s="151">
        <v>384</v>
      </c>
      <c r="P45" s="138">
        <v>96.09</v>
      </c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</row>
    <row r="46" spans="1:79" s="51" customFormat="1" ht="24" hidden="1" customHeight="1" x14ac:dyDescent="0.25">
      <c r="A46" s="66" t="s">
        <v>137</v>
      </c>
      <c r="B46" s="150" t="s">
        <v>43</v>
      </c>
      <c r="C46" s="85">
        <v>602</v>
      </c>
      <c r="D46" s="63">
        <v>69.60132890365449</v>
      </c>
      <c r="E46" s="83">
        <v>133</v>
      </c>
      <c r="F46" s="86">
        <f t="shared" ref="F46" si="0">F45*100/F44</f>
        <v>111.18421052631578</v>
      </c>
      <c r="G46" s="83">
        <v>239</v>
      </c>
      <c r="H46" s="86">
        <v>64.43514644351464</v>
      </c>
      <c r="I46" s="83">
        <v>115</v>
      </c>
      <c r="J46" s="86">
        <v>77.391304347826093</v>
      </c>
      <c r="K46" s="84" t="s">
        <v>621</v>
      </c>
      <c r="L46" s="86">
        <v>72.173913043478265</v>
      </c>
      <c r="M46" s="119">
        <v>127</v>
      </c>
      <c r="N46" s="138">
        <v>45.66</v>
      </c>
      <c r="O46" s="151">
        <v>1094</v>
      </c>
      <c r="P46" s="138">
        <v>95.33</v>
      </c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</row>
    <row r="47" spans="1:79" ht="30.75" hidden="1" customHeight="1" x14ac:dyDescent="0.25">
      <c r="A47" s="66" t="s">
        <v>138</v>
      </c>
      <c r="B47" s="150" t="s">
        <v>524</v>
      </c>
      <c r="C47" s="80">
        <v>10</v>
      </c>
      <c r="D47" s="63">
        <v>80</v>
      </c>
      <c r="E47" s="80">
        <v>2</v>
      </c>
      <c r="F47" s="86">
        <v>100</v>
      </c>
      <c r="G47" s="80">
        <v>4</v>
      </c>
      <c r="H47" s="86">
        <v>100</v>
      </c>
      <c r="I47" s="80">
        <v>2</v>
      </c>
      <c r="J47" s="86">
        <v>100</v>
      </c>
      <c r="K47" s="80">
        <v>2</v>
      </c>
      <c r="L47" s="116">
        <v>0</v>
      </c>
      <c r="M47" s="119">
        <v>2</v>
      </c>
      <c r="N47" s="138">
        <v>50</v>
      </c>
      <c r="O47" s="152">
        <v>11</v>
      </c>
      <c r="P47" s="138">
        <v>100</v>
      </c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</row>
    <row r="48" spans="1:79" s="51" customFormat="1" ht="29.25" hidden="1" customHeight="1" x14ac:dyDescent="0.25">
      <c r="A48" s="66" t="s">
        <v>139</v>
      </c>
      <c r="B48" s="150" t="s">
        <v>45</v>
      </c>
      <c r="C48" s="85">
        <v>5</v>
      </c>
      <c r="D48" s="86">
        <v>40</v>
      </c>
      <c r="E48" s="83">
        <v>1</v>
      </c>
      <c r="F48" s="116">
        <v>0</v>
      </c>
      <c r="G48" s="83">
        <v>2</v>
      </c>
      <c r="H48" s="86">
        <v>50</v>
      </c>
      <c r="I48" s="83">
        <v>1</v>
      </c>
      <c r="J48" s="116">
        <v>0</v>
      </c>
      <c r="K48" s="84" t="s">
        <v>553</v>
      </c>
      <c r="L48" s="86">
        <v>100</v>
      </c>
      <c r="M48" s="119">
        <v>0</v>
      </c>
      <c r="N48" s="138" t="s">
        <v>643</v>
      </c>
      <c r="O48" s="152">
        <v>0</v>
      </c>
      <c r="P48" s="138" t="s">
        <v>643</v>
      </c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</row>
    <row r="49" spans="1:79" s="51" customFormat="1" ht="30.75" hidden="1" customHeight="1" x14ac:dyDescent="0.25">
      <c r="A49" s="66" t="s">
        <v>140</v>
      </c>
      <c r="B49" s="150" t="s">
        <v>46</v>
      </c>
      <c r="C49" s="85">
        <v>47</v>
      </c>
      <c r="D49" s="63">
        <v>76.59574468085107</v>
      </c>
      <c r="E49" s="83">
        <v>12</v>
      </c>
      <c r="F49" s="86">
        <v>100</v>
      </c>
      <c r="G49" s="83">
        <v>19</v>
      </c>
      <c r="H49" s="86">
        <v>63.157894736842103</v>
      </c>
      <c r="I49" s="83">
        <v>8</v>
      </c>
      <c r="J49" s="86">
        <v>87.5</v>
      </c>
      <c r="K49" s="84" t="s">
        <v>565</v>
      </c>
      <c r="L49" s="86">
        <v>62.5</v>
      </c>
      <c r="M49" s="119">
        <v>4</v>
      </c>
      <c r="N49" s="138">
        <v>50</v>
      </c>
      <c r="O49" s="152">
        <v>23</v>
      </c>
      <c r="P49" s="138">
        <v>95.96</v>
      </c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</row>
    <row r="50" spans="1:79" s="51" customFormat="1" ht="27.75" hidden="1" customHeight="1" x14ac:dyDescent="0.25">
      <c r="A50" s="66" t="s">
        <v>141</v>
      </c>
      <c r="B50" s="150" t="s">
        <v>47</v>
      </c>
      <c r="C50" s="85">
        <v>1611</v>
      </c>
      <c r="D50" s="63">
        <v>80.198634388578526</v>
      </c>
      <c r="E50" s="83">
        <v>383</v>
      </c>
      <c r="F50" s="86">
        <v>73.629242819843341</v>
      </c>
      <c r="G50" s="83">
        <v>646</v>
      </c>
      <c r="H50" s="86">
        <v>76.006191950464398</v>
      </c>
      <c r="I50" s="83">
        <v>297</v>
      </c>
      <c r="J50" s="86">
        <v>90.235690235690242</v>
      </c>
      <c r="K50" s="84" t="s">
        <v>622</v>
      </c>
      <c r="L50" s="86">
        <v>88.070175438596493</v>
      </c>
      <c r="M50" s="119">
        <v>265</v>
      </c>
      <c r="N50" s="138">
        <v>69.05</v>
      </c>
      <c r="O50" s="152">
        <v>2237</v>
      </c>
      <c r="P50" s="138">
        <v>91.28</v>
      </c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</row>
    <row r="51" spans="1:79" s="51" customFormat="1" ht="30.75" hidden="1" customHeight="1" x14ac:dyDescent="0.25">
      <c r="A51" s="66" t="s">
        <v>142</v>
      </c>
      <c r="B51" s="150" t="s">
        <v>48</v>
      </c>
      <c r="C51" s="85">
        <v>2173</v>
      </c>
      <c r="D51" s="63">
        <v>71.882190520018412</v>
      </c>
      <c r="E51" s="83">
        <v>470</v>
      </c>
      <c r="F51" s="86">
        <v>64.893617021276597</v>
      </c>
      <c r="G51" s="83">
        <v>868</v>
      </c>
      <c r="H51" s="63">
        <v>72.004608294930875</v>
      </c>
      <c r="I51" s="83">
        <v>423</v>
      </c>
      <c r="J51" s="86">
        <v>84.160756501182036</v>
      </c>
      <c r="K51" s="84" t="s">
        <v>623</v>
      </c>
      <c r="L51" s="86">
        <v>66.990291262135926</v>
      </c>
      <c r="M51" s="119">
        <v>415</v>
      </c>
      <c r="N51" s="138">
        <v>59.03</v>
      </c>
      <c r="O51" s="151">
        <v>3942</v>
      </c>
      <c r="P51" s="138">
        <v>94.13</v>
      </c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</row>
    <row r="52" spans="1:79" s="51" customFormat="1" ht="30.75" hidden="1" customHeight="1" x14ac:dyDescent="0.25">
      <c r="A52" s="66" t="s">
        <v>143</v>
      </c>
      <c r="B52" s="150" t="s">
        <v>49</v>
      </c>
      <c r="C52" s="59" t="s">
        <v>582</v>
      </c>
      <c r="D52" s="63">
        <v>81.210855949895617</v>
      </c>
      <c r="E52" s="83">
        <v>108</v>
      </c>
      <c r="F52" s="86">
        <v>71.296296296296291</v>
      </c>
      <c r="G52" s="83">
        <v>193</v>
      </c>
      <c r="H52" s="63">
        <v>79.792746113989637</v>
      </c>
      <c r="I52" s="83">
        <v>90</v>
      </c>
      <c r="J52" s="86">
        <v>87.777777777777771</v>
      </c>
      <c r="K52" s="84" t="s">
        <v>576</v>
      </c>
      <c r="L52" s="86">
        <v>89.772727272727266</v>
      </c>
      <c r="M52" s="119">
        <v>63</v>
      </c>
      <c r="N52" s="138">
        <v>68.25</v>
      </c>
      <c r="O52" s="152">
        <v>623</v>
      </c>
      <c r="P52" s="138">
        <v>94.7</v>
      </c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</row>
    <row r="53" spans="1:79" s="51" customFormat="1" ht="30.75" hidden="1" customHeight="1" x14ac:dyDescent="0.25">
      <c r="A53" s="66" t="s">
        <v>144</v>
      </c>
      <c r="B53" s="150" t="s">
        <v>50</v>
      </c>
      <c r="C53" s="59" t="s">
        <v>624</v>
      </c>
      <c r="D53" s="63">
        <v>68.474576271186436</v>
      </c>
      <c r="E53" s="83">
        <v>64</v>
      </c>
      <c r="F53" s="86">
        <v>57.8125</v>
      </c>
      <c r="G53" s="83">
        <v>120</v>
      </c>
      <c r="H53" s="63">
        <v>59.166666666666664</v>
      </c>
      <c r="I53" s="83">
        <v>56</v>
      </c>
      <c r="J53" s="86">
        <v>82.142857142857139</v>
      </c>
      <c r="K53" s="84" t="s">
        <v>512</v>
      </c>
      <c r="L53" s="86">
        <v>87.272727272727266</v>
      </c>
      <c r="M53" s="119">
        <v>66</v>
      </c>
      <c r="N53" s="138">
        <v>46.96</v>
      </c>
      <c r="O53" s="151">
        <v>126</v>
      </c>
      <c r="P53" s="138">
        <v>92.06</v>
      </c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</row>
    <row r="54" spans="1:79" s="51" customFormat="1" ht="30.75" hidden="1" customHeight="1" x14ac:dyDescent="0.25">
      <c r="A54" s="66" t="s">
        <v>145</v>
      </c>
      <c r="B54" s="150" t="s">
        <v>51</v>
      </c>
      <c r="C54" s="85">
        <v>10</v>
      </c>
      <c r="D54" s="63">
        <v>60</v>
      </c>
      <c r="E54" s="83">
        <v>2</v>
      </c>
      <c r="F54" s="86">
        <v>100</v>
      </c>
      <c r="G54" s="83">
        <v>4</v>
      </c>
      <c r="H54" s="86">
        <v>75</v>
      </c>
      <c r="I54" s="83">
        <v>2</v>
      </c>
      <c r="J54" s="86">
        <v>50</v>
      </c>
      <c r="K54" s="84" t="s">
        <v>535</v>
      </c>
      <c r="L54" s="116">
        <v>0</v>
      </c>
      <c r="M54" s="119">
        <v>0</v>
      </c>
      <c r="N54" s="138" t="s">
        <v>643</v>
      </c>
      <c r="O54" s="151">
        <v>0</v>
      </c>
      <c r="P54" s="138" t="s">
        <v>643</v>
      </c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</row>
    <row r="55" spans="1:79" ht="30.75" hidden="1" customHeight="1" x14ac:dyDescent="0.25">
      <c r="A55" s="66" t="s">
        <v>146</v>
      </c>
      <c r="B55" s="150" t="s">
        <v>52</v>
      </c>
      <c r="C55" s="85">
        <v>0</v>
      </c>
      <c r="D55" s="123" t="s">
        <v>643</v>
      </c>
      <c r="E55" s="83">
        <v>0</v>
      </c>
      <c r="F55" s="123" t="s">
        <v>643</v>
      </c>
      <c r="G55" s="83">
        <v>0</v>
      </c>
      <c r="H55" s="123" t="s">
        <v>643</v>
      </c>
      <c r="I55" s="83">
        <v>0</v>
      </c>
      <c r="J55" s="123" t="s">
        <v>643</v>
      </c>
      <c r="K55" s="84" t="s">
        <v>197</v>
      </c>
      <c r="L55" s="123" t="s">
        <v>643</v>
      </c>
      <c r="M55" s="119">
        <v>1</v>
      </c>
      <c r="N55" s="138">
        <v>0</v>
      </c>
      <c r="O55" s="152">
        <v>0</v>
      </c>
      <c r="P55" s="138" t="s">
        <v>643</v>
      </c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</row>
    <row r="56" spans="1:79" s="51" customFormat="1" ht="30.75" hidden="1" customHeight="1" x14ac:dyDescent="0.25">
      <c r="A56" s="66" t="s">
        <v>147</v>
      </c>
      <c r="B56" s="150" t="s">
        <v>226</v>
      </c>
      <c r="C56" s="85">
        <v>31</v>
      </c>
      <c r="D56" s="63">
        <v>58.064516129032256</v>
      </c>
      <c r="E56" s="83">
        <v>7</v>
      </c>
      <c r="F56" s="86">
        <v>71.428571428571431</v>
      </c>
      <c r="G56" s="83">
        <v>12</v>
      </c>
      <c r="H56" s="86">
        <v>58.333333333333336</v>
      </c>
      <c r="I56" s="83">
        <v>6</v>
      </c>
      <c r="J56" s="86">
        <v>66.666666666666671</v>
      </c>
      <c r="K56" s="84" t="s">
        <v>539</v>
      </c>
      <c r="L56" s="86">
        <v>33.333333333333336</v>
      </c>
      <c r="M56" s="119">
        <v>5</v>
      </c>
      <c r="N56" s="138">
        <v>100</v>
      </c>
      <c r="O56" s="152">
        <v>64</v>
      </c>
      <c r="P56" s="138">
        <v>82.81</v>
      </c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</row>
    <row r="57" spans="1:79" s="51" customFormat="1" ht="36.75" hidden="1" customHeight="1" x14ac:dyDescent="0.25">
      <c r="A57" s="66" t="s">
        <v>148</v>
      </c>
      <c r="B57" s="150" t="s">
        <v>54</v>
      </c>
      <c r="C57" s="85">
        <v>343</v>
      </c>
      <c r="D57" s="63">
        <v>65.014577259475217</v>
      </c>
      <c r="E57" s="83">
        <v>74</v>
      </c>
      <c r="F57" s="86">
        <v>52.702702702702702</v>
      </c>
      <c r="G57" s="83">
        <v>138</v>
      </c>
      <c r="H57" s="86">
        <v>60.869565217391305</v>
      </c>
      <c r="I57" s="83">
        <v>67</v>
      </c>
      <c r="J57" s="86">
        <v>77.611940298507463</v>
      </c>
      <c r="K57" s="84" t="s">
        <v>588</v>
      </c>
      <c r="L57" s="86">
        <v>75</v>
      </c>
      <c r="M57" s="119">
        <v>35</v>
      </c>
      <c r="N57" s="138">
        <v>48.57</v>
      </c>
      <c r="O57" s="151">
        <v>350</v>
      </c>
      <c r="P57" s="138">
        <v>92.28</v>
      </c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</row>
    <row r="58" spans="1:79" s="51" customFormat="1" ht="30.75" hidden="1" customHeight="1" x14ac:dyDescent="0.25">
      <c r="A58" s="66" t="s">
        <v>149</v>
      </c>
      <c r="B58" s="150" t="s">
        <v>55</v>
      </c>
      <c r="C58" s="85">
        <v>5</v>
      </c>
      <c r="D58" s="63">
        <v>100</v>
      </c>
      <c r="E58" s="83">
        <v>1</v>
      </c>
      <c r="F58" s="86">
        <v>100</v>
      </c>
      <c r="G58" s="83">
        <v>2</v>
      </c>
      <c r="H58" s="63">
        <v>100</v>
      </c>
      <c r="I58" s="83">
        <v>1</v>
      </c>
      <c r="J58" s="86">
        <v>100</v>
      </c>
      <c r="K58" s="84" t="s">
        <v>553</v>
      </c>
      <c r="L58" s="86">
        <v>100</v>
      </c>
      <c r="M58" s="119">
        <v>3</v>
      </c>
      <c r="N58" s="138">
        <v>33.33</v>
      </c>
      <c r="O58" s="152">
        <v>0</v>
      </c>
      <c r="P58" s="138" t="s">
        <v>643</v>
      </c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</row>
    <row r="59" spans="1:79" s="51" customFormat="1" ht="30.75" hidden="1" customHeight="1" x14ac:dyDescent="0.25">
      <c r="A59" s="66" t="s">
        <v>150</v>
      </c>
      <c r="B59" s="150" t="s">
        <v>56</v>
      </c>
      <c r="C59" s="59" t="s">
        <v>626</v>
      </c>
      <c r="D59" s="63">
        <v>56.81818181818182</v>
      </c>
      <c r="E59" s="83">
        <v>75</v>
      </c>
      <c r="F59" s="86">
        <v>58.666666666666664</v>
      </c>
      <c r="G59" s="83">
        <v>142</v>
      </c>
      <c r="H59" s="86">
        <v>53.521126760563384</v>
      </c>
      <c r="I59" s="83">
        <v>68</v>
      </c>
      <c r="J59" s="86">
        <v>77.941176470588232</v>
      </c>
      <c r="K59" s="84" t="s">
        <v>627</v>
      </c>
      <c r="L59" s="86">
        <v>40.298507462686565</v>
      </c>
      <c r="M59" s="119">
        <v>55</v>
      </c>
      <c r="N59" s="138">
        <v>27.27</v>
      </c>
      <c r="O59" s="152">
        <v>398</v>
      </c>
      <c r="P59" s="138">
        <v>91.2</v>
      </c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</row>
    <row r="60" spans="1:79" s="51" customFormat="1" ht="30.75" hidden="1" customHeight="1" x14ac:dyDescent="0.25">
      <c r="A60" s="66" t="s">
        <v>151</v>
      </c>
      <c r="B60" s="150" t="s">
        <v>525</v>
      </c>
      <c r="C60" s="85">
        <v>266</v>
      </c>
      <c r="D60" s="63">
        <v>98.120300751879697</v>
      </c>
      <c r="E60" s="83">
        <v>57</v>
      </c>
      <c r="F60" s="86">
        <v>98.245614035087726</v>
      </c>
      <c r="G60" s="83">
        <v>107</v>
      </c>
      <c r="H60" s="86">
        <v>99.065420560747668</v>
      </c>
      <c r="I60" s="83">
        <v>51</v>
      </c>
      <c r="J60" s="86">
        <v>98.039215686274517</v>
      </c>
      <c r="K60" s="84" t="s">
        <v>628</v>
      </c>
      <c r="L60" s="86">
        <v>96.078431372549019</v>
      </c>
      <c r="M60" s="119">
        <v>54</v>
      </c>
      <c r="N60" s="138">
        <v>98.14</v>
      </c>
      <c r="O60" s="152">
        <v>603</v>
      </c>
      <c r="P60" s="138">
        <v>100</v>
      </c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</row>
    <row r="61" spans="1:79" s="53" customFormat="1" ht="45.75" hidden="1" customHeight="1" x14ac:dyDescent="0.25">
      <c r="A61" s="66" t="s">
        <v>152</v>
      </c>
      <c r="B61" s="150" t="s">
        <v>58</v>
      </c>
      <c r="C61" s="85">
        <v>150</v>
      </c>
      <c r="D61" s="63">
        <v>97.333333333333329</v>
      </c>
      <c r="E61" s="83">
        <v>30</v>
      </c>
      <c r="F61" s="86">
        <v>96.666666666666671</v>
      </c>
      <c r="G61" s="83">
        <v>60</v>
      </c>
      <c r="H61" s="86">
        <v>96.666666666666671</v>
      </c>
      <c r="I61" s="83">
        <v>30</v>
      </c>
      <c r="J61" s="86">
        <v>100</v>
      </c>
      <c r="K61" s="84" t="s">
        <v>591</v>
      </c>
      <c r="L61" s="86">
        <v>96.666666666666671</v>
      </c>
      <c r="M61" s="119">
        <v>30</v>
      </c>
      <c r="N61" s="138">
        <v>93.33</v>
      </c>
      <c r="O61" s="152">
        <v>287</v>
      </c>
      <c r="P61" s="138">
        <v>100</v>
      </c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</row>
    <row r="62" spans="1:79" s="51" customFormat="1" ht="45.75" hidden="1" customHeight="1" x14ac:dyDescent="0.25">
      <c r="A62" s="66" t="s">
        <v>153</v>
      </c>
      <c r="B62" s="150" t="s">
        <v>59</v>
      </c>
      <c r="C62" s="85">
        <v>50</v>
      </c>
      <c r="D62" s="63">
        <v>100</v>
      </c>
      <c r="E62" s="83">
        <v>10</v>
      </c>
      <c r="F62" s="86">
        <v>100</v>
      </c>
      <c r="G62" s="83">
        <v>20</v>
      </c>
      <c r="H62" s="86">
        <v>100</v>
      </c>
      <c r="I62" s="83">
        <v>10</v>
      </c>
      <c r="J62" s="86">
        <v>100</v>
      </c>
      <c r="K62" s="84" t="s">
        <v>592</v>
      </c>
      <c r="L62" s="86">
        <v>100</v>
      </c>
      <c r="M62" s="119">
        <v>1</v>
      </c>
      <c r="N62" s="138">
        <v>100</v>
      </c>
      <c r="O62" s="152">
        <v>11</v>
      </c>
      <c r="P62" s="138">
        <v>100</v>
      </c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</row>
    <row r="63" spans="1:79" s="51" customFormat="1" ht="30" hidden="1" customHeight="1" x14ac:dyDescent="0.25">
      <c r="A63" s="66" t="s">
        <v>154</v>
      </c>
      <c r="B63" s="150" t="s">
        <v>526</v>
      </c>
      <c r="C63" s="85">
        <v>398</v>
      </c>
      <c r="D63" s="63">
        <v>82.412060301507537</v>
      </c>
      <c r="E63" s="83">
        <v>90</v>
      </c>
      <c r="F63" s="86">
        <v>74.444444444444443</v>
      </c>
      <c r="G63" s="83">
        <v>158</v>
      </c>
      <c r="H63" s="86">
        <v>75.949367088607602</v>
      </c>
      <c r="I63" s="83">
        <v>75</v>
      </c>
      <c r="J63" s="86">
        <v>94.666666666666671</v>
      </c>
      <c r="K63" s="84" t="s">
        <v>198</v>
      </c>
      <c r="L63" s="86">
        <v>93.333333333333329</v>
      </c>
      <c r="M63" s="119">
        <v>4493</v>
      </c>
      <c r="N63" s="138">
        <v>91.52</v>
      </c>
      <c r="O63" s="152">
        <v>514</v>
      </c>
      <c r="P63" s="138">
        <v>85.79</v>
      </c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</row>
    <row r="64" spans="1:79" s="51" customFormat="1" ht="45.75" hidden="1" customHeight="1" x14ac:dyDescent="0.25">
      <c r="A64" s="66" t="s">
        <v>155</v>
      </c>
      <c r="B64" s="150" t="s">
        <v>450</v>
      </c>
      <c r="C64" s="85">
        <v>29</v>
      </c>
      <c r="D64" s="63">
        <v>75.862068965517238</v>
      </c>
      <c r="E64" s="83">
        <v>7</v>
      </c>
      <c r="F64" s="86">
        <v>85.714285714285708</v>
      </c>
      <c r="G64" s="83">
        <v>12</v>
      </c>
      <c r="H64" s="86">
        <v>75</v>
      </c>
      <c r="I64" s="83">
        <v>5</v>
      </c>
      <c r="J64" s="86">
        <v>100</v>
      </c>
      <c r="K64" s="84" t="s">
        <v>556</v>
      </c>
      <c r="L64" s="86">
        <v>40</v>
      </c>
      <c r="M64" s="119">
        <v>6</v>
      </c>
      <c r="N64" s="138">
        <v>66.66</v>
      </c>
      <c r="O64" s="151">
        <v>59</v>
      </c>
      <c r="P64" s="138">
        <v>96.61</v>
      </c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</row>
    <row r="65" spans="1:79" s="51" customFormat="1" ht="60.75" hidden="1" customHeight="1" x14ac:dyDescent="0.25">
      <c r="A65" s="66" t="s">
        <v>156</v>
      </c>
      <c r="B65" s="150" t="s">
        <v>288</v>
      </c>
      <c r="C65" s="85">
        <v>11</v>
      </c>
      <c r="D65" s="63">
        <v>100</v>
      </c>
      <c r="E65" s="83">
        <v>3</v>
      </c>
      <c r="F65" s="86">
        <v>100</v>
      </c>
      <c r="G65" s="83">
        <v>4</v>
      </c>
      <c r="H65" s="86">
        <v>100</v>
      </c>
      <c r="I65" s="83">
        <v>2</v>
      </c>
      <c r="J65" s="86">
        <v>100</v>
      </c>
      <c r="K65" s="84" t="s">
        <v>535</v>
      </c>
      <c r="L65" s="86">
        <v>100</v>
      </c>
      <c r="M65" s="119">
        <v>2</v>
      </c>
      <c r="N65" s="138">
        <v>100</v>
      </c>
      <c r="O65" s="152">
        <v>2</v>
      </c>
      <c r="P65" s="138">
        <v>100</v>
      </c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</row>
    <row r="66" spans="1:79" s="51" customFormat="1" ht="45.75" hidden="1" customHeight="1" x14ac:dyDescent="0.25">
      <c r="A66" s="66" t="s">
        <v>157</v>
      </c>
      <c r="B66" s="150" t="s">
        <v>63</v>
      </c>
      <c r="C66" s="59" t="s">
        <v>560</v>
      </c>
      <c r="D66" s="63">
        <v>67.567567567567565</v>
      </c>
      <c r="E66" s="83">
        <v>8</v>
      </c>
      <c r="F66" s="86">
        <v>87.5</v>
      </c>
      <c r="G66" s="83">
        <v>15</v>
      </c>
      <c r="H66" s="86">
        <v>73.333333333333329</v>
      </c>
      <c r="I66" s="83">
        <v>7</v>
      </c>
      <c r="J66" s="86">
        <v>57.142857142857146</v>
      </c>
      <c r="K66" s="84" t="s">
        <v>537</v>
      </c>
      <c r="L66" s="86">
        <v>42.857142857142854</v>
      </c>
      <c r="M66" s="119">
        <v>7</v>
      </c>
      <c r="N66" s="138">
        <v>85.71</v>
      </c>
      <c r="O66" s="152">
        <v>48</v>
      </c>
      <c r="P66" s="138">
        <v>77.08</v>
      </c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</row>
    <row r="67" spans="1:79" s="51" customFormat="1" ht="32.25" hidden="1" customHeight="1" x14ac:dyDescent="0.25">
      <c r="A67" s="66" t="s">
        <v>158</v>
      </c>
      <c r="B67" s="150" t="s">
        <v>527</v>
      </c>
      <c r="C67" s="85">
        <v>35</v>
      </c>
      <c r="D67" s="63">
        <v>97.142857142857139</v>
      </c>
      <c r="E67" s="83">
        <v>7</v>
      </c>
      <c r="F67" s="86">
        <v>85.714285714285708</v>
      </c>
      <c r="G67" s="83">
        <v>14</v>
      </c>
      <c r="H67" s="86">
        <v>100</v>
      </c>
      <c r="I67" s="83">
        <v>7</v>
      </c>
      <c r="J67" s="86">
        <v>100</v>
      </c>
      <c r="K67" s="84" t="s">
        <v>537</v>
      </c>
      <c r="L67" s="86">
        <v>100</v>
      </c>
      <c r="M67" s="119">
        <v>2</v>
      </c>
      <c r="N67" s="138">
        <v>100</v>
      </c>
      <c r="O67" s="152">
        <v>11</v>
      </c>
      <c r="P67" s="138">
        <v>100</v>
      </c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</row>
    <row r="68" spans="1:79" s="51" customFormat="1" ht="30.75" hidden="1" customHeight="1" x14ac:dyDescent="0.25">
      <c r="A68" s="66" t="s">
        <v>159</v>
      </c>
      <c r="B68" s="150" t="s">
        <v>65</v>
      </c>
      <c r="C68" s="59" t="s">
        <v>585</v>
      </c>
      <c r="D68" s="63">
        <v>78.021978021978029</v>
      </c>
      <c r="E68" s="83">
        <v>19</v>
      </c>
      <c r="F68" s="86">
        <v>78.94736842105263</v>
      </c>
      <c r="G68" s="83">
        <v>36</v>
      </c>
      <c r="H68" s="86">
        <v>77.777777777777771</v>
      </c>
      <c r="I68" s="83">
        <v>18</v>
      </c>
      <c r="J68" s="86">
        <v>83.333333333333329</v>
      </c>
      <c r="K68" s="84" t="s">
        <v>599</v>
      </c>
      <c r="L68" s="86">
        <v>72.222222222222229</v>
      </c>
      <c r="M68" s="119">
        <v>18</v>
      </c>
      <c r="N68" s="138">
        <v>44.44</v>
      </c>
      <c r="O68" s="151">
        <v>196</v>
      </c>
      <c r="P68" s="138">
        <v>96.42</v>
      </c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</row>
    <row r="69" spans="1:79" s="51" customFormat="1" ht="36" hidden="1" customHeight="1" x14ac:dyDescent="0.25">
      <c r="A69" s="66" t="s">
        <v>160</v>
      </c>
      <c r="B69" s="150" t="s">
        <v>532</v>
      </c>
      <c r="C69" s="85">
        <v>4263</v>
      </c>
      <c r="D69" s="63">
        <v>86.183438892798492</v>
      </c>
      <c r="E69" s="83">
        <v>996</v>
      </c>
      <c r="F69" s="86">
        <v>79.016064257028106</v>
      </c>
      <c r="G69" s="83">
        <v>1711</v>
      </c>
      <c r="H69" s="63">
        <v>83.518410286382235</v>
      </c>
      <c r="I69" s="83">
        <v>791</v>
      </c>
      <c r="J69" s="86">
        <v>92.667509481668773</v>
      </c>
      <c r="K69" s="84" t="s">
        <v>625</v>
      </c>
      <c r="L69" s="86">
        <v>94.771241830065364</v>
      </c>
      <c r="M69" s="119">
        <f>745+10</f>
        <v>755</v>
      </c>
      <c r="N69" s="138">
        <v>78.14</v>
      </c>
      <c r="O69" s="152">
        <v>6209</v>
      </c>
      <c r="P69" s="138">
        <v>91.86</v>
      </c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</row>
    <row r="70" spans="1:79" ht="42" hidden="1" customHeight="1" x14ac:dyDescent="0.25">
      <c r="A70" s="66" t="s">
        <v>161</v>
      </c>
      <c r="B70" s="153" t="s">
        <v>528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5"/>
      <c r="N70" s="139"/>
      <c r="O70" s="156"/>
      <c r="P70" s="139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</row>
    <row r="71" spans="1:79" s="51" customFormat="1" ht="30" hidden="1" customHeight="1" x14ac:dyDescent="0.25">
      <c r="A71" s="66" t="s">
        <v>162</v>
      </c>
      <c r="B71" s="150" t="s">
        <v>68</v>
      </c>
      <c r="C71" s="85">
        <v>55</v>
      </c>
      <c r="D71" s="63">
        <v>87.272727272727266</v>
      </c>
      <c r="E71" s="83">
        <v>12</v>
      </c>
      <c r="F71" s="86">
        <v>91.666666666666671</v>
      </c>
      <c r="G71" s="83">
        <v>22</v>
      </c>
      <c r="H71" s="86">
        <v>86.36363636363636</v>
      </c>
      <c r="I71" s="83">
        <v>11</v>
      </c>
      <c r="J71" s="86">
        <v>81.818181818181813</v>
      </c>
      <c r="K71" s="84" t="s">
        <v>592</v>
      </c>
      <c r="L71" s="86">
        <v>90</v>
      </c>
      <c r="M71" s="119">
        <v>9</v>
      </c>
      <c r="N71" s="138">
        <v>88.88</v>
      </c>
      <c r="O71" s="152">
        <v>75</v>
      </c>
      <c r="P71" s="138">
        <v>98.66</v>
      </c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</row>
    <row r="72" spans="1:79" s="51" customFormat="1" ht="30" hidden="1" customHeight="1" x14ac:dyDescent="0.25">
      <c r="A72" s="66" t="s">
        <v>163</v>
      </c>
      <c r="B72" s="150" t="s">
        <v>529</v>
      </c>
      <c r="C72" s="80"/>
      <c r="D72" s="123" t="s">
        <v>643</v>
      </c>
      <c r="E72" s="80"/>
      <c r="F72" s="123" t="s">
        <v>643</v>
      </c>
      <c r="G72" s="80"/>
      <c r="H72" s="123" t="s">
        <v>643</v>
      </c>
      <c r="I72" s="80"/>
      <c r="J72" s="123" t="s">
        <v>643</v>
      </c>
      <c r="K72" s="80"/>
      <c r="L72" s="123" t="s">
        <v>643</v>
      </c>
      <c r="M72" s="119">
        <v>0</v>
      </c>
      <c r="N72" s="138" t="s">
        <v>643</v>
      </c>
      <c r="O72" s="152">
        <v>0</v>
      </c>
      <c r="P72" s="138" t="s">
        <v>643</v>
      </c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</row>
    <row r="73" spans="1:79" s="51" customFormat="1" ht="26.25" hidden="1" customHeight="1" x14ac:dyDescent="0.25">
      <c r="A73" s="66" t="s">
        <v>164</v>
      </c>
      <c r="B73" s="150" t="s">
        <v>70</v>
      </c>
      <c r="C73" s="59" t="s">
        <v>588</v>
      </c>
      <c r="D73" s="63">
        <v>81.25</v>
      </c>
      <c r="E73" s="83">
        <v>15</v>
      </c>
      <c r="F73" s="86">
        <v>60</v>
      </c>
      <c r="G73" s="83">
        <v>25</v>
      </c>
      <c r="H73" s="86">
        <v>88</v>
      </c>
      <c r="I73" s="83">
        <v>12</v>
      </c>
      <c r="J73" s="86">
        <v>91.666666666666671</v>
      </c>
      <c r="K73" s="84" t="s">
        <v>554</v>
      </c>
      <c r="L73" s="86">
        <v>83.333333333333329</v>
      </c>
      <c r="M73" s="119">
        <v>8</v>
      </c>
      <c r="N73" s="138">
        <v>87.5</v>
      </c>
      <c r="O73" s="152">
        <v>81</v>
      </c>
      <c r="P73" s="138">
        <v>96.29</v>
      </c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</row>
    <row r="74" spans="1:79" ht="30.75" hidden="1" customHeight="1" x14ac:dyDescent="0.25">
      <c r="A74" s="66" t="s">
        <v>165</v>
      </c>
      <c r="B74" s="153" t="s">
        <v>71</v>
      </c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5"/>
      <c r="N74" s="139"/>
      <c r="O74" s="156"/>
      <c r="P74" s="139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</row>
    <row r="75" spans="1:79" s="52" customFormat="1" ht="30.75" hidden="1" customHeight="1" x14ac:dyDescent="0.25">
      <c r="A75" s="66" t="s">
        <v>166</v>
      </c>
      <c r="B75" s="150" t="s">
        <v>72</v>
      </c>
      <c r="C75" s="59" t="s">
        <v>559</v>
      </c>
      <c r="D75" s="63">
        <v>94.285714285714292</v>
      </c>
      <c r="E75" s="83">
        <v>7</v>
      </c>
      <c r="F75" s="86">
        <v>100</v>
      </c>
      <c r="G75" s="83">
        <v>7</v>
      </c>
      <c r="H75" s="86">
        <v>100</v>
      </c>
      <c r="I75" s="83">
        <v>7</v>
      </c>
      <c r="J75" s="86">
        <v>85.714285714285708</v>
      </c>
      <c r="K75" s="84" t="s">
        <v>537</v>
      </c>
      <c r="L75" s="86">
        <v>85.714285714285708</v>
      </c>
      <c r="M75" s="119">
        <v>3</v>
      </c>
      <c r="N75" s="138">
        <v>100</v>
      </c>
      <c r="O75" s="152">
        <v>50</v>
      </c>
      <c r="P75" s="138">
        <v>100</v>
      </c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</row>
    <row r="76" spans="1:79" s="51" customFormat="1" ht="30.75" hidden="1" customHeight="1" x14ac:dyDescent="0.25">
      <c r="A76" s="66" t="s">
        <v>167</v>
      </c>
      <c r="B76" s="150" t="s">
        <v>73</v>
      </c>
      <c r="C76" s="59" t="s">
        <v>601</v>
      </c>
      <c r="D76" s="63">
        <v>63.636363636363633</v>
      </c>
      <c r="E76" s="83">
        <v>14</v>
      </c>
      <c r="F76" s="86">
        <v>64.285714285714292</v>
      </c>
      <c r="G76" s="83">
        <v>26</v>
      </c>
      <c r="H76" s="86">
        <v>57.692307692307693</v>
      </c>
      <c r="I76" s="83">
        <v>13</v>
      </c>
      <c r="J76" s="86">
        <v>69.230769230769226</v>
      </c>
      <c r="K76" s="84" t="s">
        <v>549</v>
      </c>
      <c r="L76" s="86">
        <v>69.230769230769226</v>
      </c>
      <c r="M76" s="119">
        <v>15</v>
      </c>
      <c r="N76" s="138">
        <v>53.33</v>
      </c>
      <c r="O76" s="152">
        <v>121</v>
      </c>
      <c r="P76" s="138">
        <v>85.95</v>
      </c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</row>
    <row r="77" spans="1:79" s="51" customFormat="1" ht="30.75" hidden="1" customHeight="1" x14ac:dyDescent="0.25">
      <c r="A77" s="66" t="s">
        <v>168</v>
      </c>
      <c r="B77" s="150" t="s">
        <v>74</v>
      </c>
      <c r="C77" s="59" t="s">
        <v>559</v>
      </c>
      <c r="D77" s="63">
        <v>100</v>
      </c>
      <c r="E77" s="83">
        <v>7</v>
      </c>
      <c r="F77" s="86">
        <v>100</v>
      </c>
      <c r="G77" s="83">
        <v>7</v>
      </c>
      <c r="H77" s="86">
        <v>100</v>
      </c>
      <c r="I77" s="83">
        <v>7</v>
      </c>
      <c r="J77" s="86">
        <v>100</v>
      </c>
      <c r="K77" s="84" t="s">
        <v>537</v>
      </c>
      <c r="L77" s="86">
        <v>100</v>
      </c>
      <c r="M77" s="119">
        <v>1</v>
      </c>
      <c r="N77" s="138">
        <v>100</v>
      </c>
      <c r="O77" s="152">
        <v>11</v>
      </c>
      <c r="P77" s="138">
        <v>100</v>
      </c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</row>
    <row r="78" spans="1:79" s="51" customFormat="1" ht="30.75" hidden="1" customHeight="1" x14ac:dyDescent="0.25">
      <c r="A78" s="66" t="s">
        <v>169</v>
      </c>
      <c r="B78" s="150" t="s">
        <v>75</v>
      </c>
      <c r="C78" s="59" t="s">
        <v>630</v>
      </c>
      <c r="D78" s="63">
        <v>72.727272727272734</v>
      </c>
      <c r="E78" s="83">
        <v>51</v>
      </c>
      <c r="F78" s="86">
        <v>76.470588235294116</v>
      </c>
      <c r="G78" s="83">
        <v>90</v>
      </c>
      <c r="H78" s="86">
        <v>74.444444444444443</v>
      </c>
      <c r="I78" s="83">
        <v>40</v>
      </c>
      <c r="J78" s="86">
        <v>72.5</v>
      </c>
      <c r="K78" s="84" t="s">
        <v>631</v>
      </c>
      <c r="L78" s="86">
        <v>64.102564102564102</v>
      </c>
      <c r="M78" s="119">
        <v>33</v>
      </c>
      <c r="N78" s="138">
        <v>75.75</v>
      </c>
      <c r="O78" s="151">
        <v>217</v>
      </c>
      <c r="P78" s="138">
        <v>97.69</v>
      </c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</row>
    <row r="79" spans="1:79" s="51" customFormat="1" ht="30.75" hidden="1" customHeight="1" x14ac:dyDescent="0.25">
      <c r="A79" s="66" t="s">
        <v>170</v>
      </c>
      <c r="B79" s="150" t="s">
        <v>76</v>
      </c>
      <c r="C79" s="59" t="s">
        <v>632</v>
      </c>
      <c r="D79" s="63">
        <v>79.156797726196118</v>
      </c>
      <c r="E79" s="83">
        <v>490</v>
      </c>
      <c r="F79" s="86">
        <v>70</v>
      </c>
      <c r="G79" s="83">
        <v>840</v>
      </c>
      <c r="H79" s="86">
        <v>70.476190476190482</v>
      </c>
      <c r="I79" s="83">
        <v>393</v>
      </c>
      <c r="J79" s="86">
        <v>95.419847328244273</v>
      </c>
      <c r="K79" s="84" t="s">
        <v>633</v>
      </c>
      <c r="L79" s="86">
        <v>93.041237113402062</v>
      </c>
      <c r="M79" s="119">
        <v>75</v>
      </c>
      <c r="N79" s="138">
        <v>61.33</v>
      </c>
      <c r="O79" s="151">
        <v>603</v>
      </c>
      <c r="P79" s="138">
        <v>88.72</v>
      </c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</row>
    <row r="80" spans="1:79" s="51" customFormat="1" ht="23.25" hidden="1" customHeight="1" x14ac:dyDescent="0.25">
      <c r="A80" s="66" t="s">
        <v>171</v>
      </c>
      <c r="B80" s="150" t="s">
        <v>77</v>
      </c>
      <c r="C80" s="59" t="s">
        <v>634</v>
      </c>
      <c r="D80" s="63">
        <v>84.15094339622641</v>
      </c>
      <c r="E80" s="83">
        <v>67</v>
      </c>
      <c r="F80" s="86">
        <v>73.134328358208961</v>
      </c>
      <c r="G80" s="83">
        <v>105</v>
      </c>
      <c r="H80" s="86">
        <v>81.904761904761898</v>
      </c>
      <c r="I80" s="83">
        <v>47</v>
      </c>
      <c r="J80" s="86">
        <v>91.489361702127653</v>
      </c>
      <c r="K80" s="84" t="s">
        <v>598</v>
      </c>
      <c r="L80" s="86">
        <v>97.826086956521735</v>
      </c>
      <c r="M80" s="119">
        <v>53</v>
      </c>
      <c r="N80" s="138">
        <v>50.94</v>
      </c>
      <c r="O80" s="152">
        <v>467</v>
      </c>
      <c r="P80" s="138">
        <v>87.15</v>
      </c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</row>
    <row r="81" spans="1:79" s="51" customFormat="1" ht="30.75" hidden="1" customHeight="1" x14ac:dyDescent="0.25">
      <c r="A81" s="66" t="s">
        <v>172</v>
      </c>
      <c r="B81" s="150" t="s">
        <v>78</v>
      </c>
      <c r="C81" s="85">
        <v>268</v>
      </c>
      <c r="D81" s="63">
        <v>94.776119402985074</v>
      </c>
      <c r="E81" s="83">
        <v>59</v>
      </c>
      <c r="F81" s="86">
        <v>94.915254237288138</v>
      </c>
      <c r="G81" s="83">
        <v>105</v>
      </c>
      <c r="H81" s="86">
        <v>92.38095238095238</v>
      </c>
      <c r="I81" s="83">
        <v>52</v>
      </c>
      <c r="J81" s="86">
        <v>100</v>
      </c>
      <c r="K81" s="84" t="s">
        <v>635</v>
      </c>
      <c r="L81" s="86">
        <v>94.230769230769226</v>
      </c>
      <c r="M81" s="119">
        <v>82</v>
      </c>
      <c r="N81" s="138">
        <v>89.02</v>
      </c>
      <c r="O81" s="159">
        <v>612</v>
      </c>
      <c r="P81" s="138">
        <v>100</v>
      </c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</row>
    <row r="82" spans="1:79" s="51" customFormat="1" ht="28.5" hidden="1" customHeight="1" x14ac:dyDescent="0.25">
      <c r="A82" s="66" t="s">
        <v>173</v>
      </c>
      <c r="B82" s="150" t="s">
        <v>79</v>
      </c>
      <c r="C82" s="85">
        <v>74</v>
      </c>
      <c r="D82" s="63">
        <v>87.837837837837839</v>
      </c>
      <c r="E82" s="83">
        <v>17</v>
      </c>
      <c r="F82" s="86">
        <v>82.352941176470594</v>
      </c>
      <c r="G82" s="83">
        <v>29</v>
      </c>
      <c r="H82" s="63">
        <v>89.65517241379311</v>
      </c>
      <c r="I82" s="83">
        <v>14</v>
      </c>
      <c r="J82" s="86">
        <v>85.714285714285708</v>
      </c>
      <c r="K82" s="84" t="s">
        <v>629</v>
      </c>
      <c r="L82" s="86">
        <v>92.857142857142861</v>
      </c>
      <c r="M82" s="119">
        <v>20</v>
      </c>
      <c r="N82" s="138">
        <v>60</v>
      </c>
      <c r="O82" s="159">
        <v>93</v>
      </c>
      <c r="P82" s="138">
        <v>94.62</v>
      </c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</row>
    <row r="83" spans="1:79" s="51" customFormat="1" ht="30.75" hidden="1" customHeight="1" x14ac:dyDescent="0.25">
      <c r="A83" s="66" t="s">
        <v>174</v>
      </c>
      <c r="B83" s="150" t="s">
        <v>80</v>
      </c>
      <c r="C83" s="85">
        <v>27</v>
      </c>
      <c r="D83" s="63">
        <v>70.370370370370367</v>
      </c>
      <c r="E83" s="83">
        <v>7</v>
      </c>
      <c r="F83" s="86">
        <v>42.857142857142854</v>
      </c>
      <c r="G83" s="83">
        <v>11</v>
      </c>
      <c r="H83" s="63">
        <v>72.727272727272734</v>
      </c>
      <c r="I83" s="83">
        <v>5</v>
      </c>
      <c r="J83" s="63">
        <v>80</v>
      </c>
      <c r="K83" s="84" t="s">
        <v>540</v>
      </c>
      <c r="L83" s="86">
        <v>100</v>
      </c>
      <c r="M83" s="119">
        <v>1</v>
      </c>
      <c r="N83" s="138">
        <v>0</v>
      </c>
      <c r="O83" s="159">
        <v>4</v>
      </c>
      <c r="P83" s="138">
        <v>100</v>
      </c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</row>
    <row r="84" spans="1:79" s="51" customFormat="1" ht="28.5" hidden="1" customHeight="1" x14ac:dyDescent="0.25">
      <c r="A84" s="66" t="s">
        <v>175</v>
      </c>
      <c r="B84" s="150" t="s">
        <v>81</v>
      </c>
      <c r="C84" s="85">
        <v>4519</v>
      </c>
      <c r="D84" s="63">
        <v>75.791104226598804</v>
      </c>
      <c r="E84" s="83">
        <v>1007</v>
      </c>
      <c r="F84" s="86">
        <v>64.647467725918574</v>
      </c>
      <c r="G84" s="83">
        <v>1826</v>
      </c>
      <c r="H84" s="63">
        <v>71.522453450164292</v>
      </c>
      <c r="I84" s="83">
        <v>857</v>
      </c>
      <c r="J84" s="63">
        <v>86.464410735122527</v>
      </c>
      <c r="K84" s="84" t="s">
        <v>636</v>
      </c>
      <c r="L84" s="86">
        <v>87.696019300361883</v>
      </c>
      <c r="M84" s="119">
        <v>449</v>
      </c>
      <c r="N84" s="138">
        <v>41.42</v>
      </c>
      <c r="O84" s="159">
        <v>4059</v>
      </c>
      <c r="P84" s="138">
        <v>93.22</v>
      </c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</row>
    <row r="85" spans="1:79" s="51" customFormat="1" ht="30.75" hidden="1" customHeight="1" x14ac:dyDescent="0.25">
      <c r="A85" s="66" t="s">
        <v>176</v>
      </c>
      <c r="B85" s="150" t="s">
        <v>530</v>
      </c>
      <c r="C85" s="85">
        <v>45</v>
      </c>
      <c r="D85" s="63">
        <v>100</v>
      </c>
      <c r="E85" s="83">
        <v>9</v>
      </c>
      <c r="F85" s="86">
        <v>100</v>
      </c>
      <c r="G85" s="83">
        <v>18</v>
      </c>
      <c r="H85" s="63">
        <v>100</v>
      </c>
      <c r="I85" s="83">
        <v>9</v>
      </c>
      <c r="J85" s="63">
        <v>100</v>
      </c>
      <c r="K85" s="84" t="s">
        <v>605</v>
      </c>
      <c r="L85" s="86">
        <v>100</v>
      </c>
      <c r="M85" s="119">
        <v>9</v>
      </c>
      <c r="N85" s="138">
        <v>100</v>
      </c>
      <c r="O85" s="159">
        <v>84</v>
      </c>
      <c r="P85" s="138">
        <v>100</v>
      </c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</row>
    <row r="86" spans="1:79" ht="30.75" hidden="1" customHeight="1" x14ac:dyDescent="0.25">
      <c r="A86" s="66" t="s">
        <v>177</v>
      </c>
      <c r="B86" s="153" t="s">
        <v>83</v>
      </c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5"/>
      <c r="N86" s="139"/>
      <c r="O86" s="156"/>
      <c r="P86" s="139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</row>
    <row r="87" spans="1:79" s="51" customFormat="1" ht="30.75" hidden="1" customHeight="1" x14ac:dyDescent="0.25">
      <c r="A87" s="66" t="s">
        <v>178</v>
      </c>
      <c r="B87" s="150" t="s">
        <v>239</v>
      </c>
      <c r="C87" s="85">
        <v>210</v>
      </c>
      <c r="D87" s="63">
        <v>92.857142857142861</v>
      </c>
      <c r="E87" s="83">
        <v>48</v>
      </c>
      <c r="F87" s="86">
        <v>93.75</v>
      </c>
      <c r="G87" s="83">
        <v>85</v>
      </c>
      <c r="H87" s="86">
        <v>91.764705882352942</v>
      </c>
      <c r="I87" s="83">
        <v>39</v>
      </c>
      <c r="J87" s="86">
        <v>92.307692307692307</v>
      </c>
      <c r="K87" s="84" t="s">
        <v>611</v>
      </c>
      <c r="L87" s="86">
        <v>94.736842105263165</v>
      </c>
      <c r="M87" s="119">
        <v>44</v>
      </c>
      <c r="N87" s="138">
        <v>93.18</v>
      </c>
      <c r="O87" s="152">
        <v>408</v>
      </c>
      <c r="P87" s="138">
        <v>98.28</v>
      </c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</row>
    <row r="88" spans="1:79" s="51" customFormat="1" ht="30.75" hidden="1" customHeight="1" x14ac:dyDescent="0.25">
      <c r="A88" s="66" t="s">
        <v>179</v>
      </c>
      <c r="B88" s="150" t="s">
        <v>85</v>
      </c>
      <c r="C88" s="59" t="s">
        <v>606</v>
      </c>
      <c r="D88" s="63">
        <v>55.347871235721705</v>
      </c>
      <c r="E88" s="83">
        <v>210</v>
      </c>
      <c r="F88" s="86">
        <v>67.142857142857139</v>
      </c>
      <c r="G88" s="83">
        <v>388</v>
      </c>
      <c r="H88" s="86">
        <v>52.577319587628864</v>
      </c>
      <c r="I88" s="83">
        <v>183</v>
      </c>
      <c r="J88" s="86">
        <v>79.78142076502732</v>
      </c>
      <c r="K88" s="84" t="s">
        <v>607</v>
      </c>
      <c r="L88" s="116">
        <v>23.076923076923077</v>
      </c>
      <c r="M88" s="119">
        <v>68</v>
      </c>
      <c r="N88" s="138">
        <v>55.88</v>
      </c>
      <c r="O88" s="151">
        <v>441</v>
      </c>
      <c r="P88" s="138">
        <v>93.65</v>
      </c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</row>
    <row r="89" spans="1:79" s="147" customFormat="1" ht="28.5" customHeight="1" x14ac:dyDescent="0.25">
      <c r="A89" s="160" t="s">
        <v>180</v>
      </c>
      <c r="B89" s="161" t="s">
        <v>86</v>
      </c>
      <c r="C89" s="142">
        <v>50</v>
      </c>
      <c r="D89" s="162">
        <v>76</v>
      </c>
      <c r="E89" s="143">
        <v>10</v>
      </c>
      <c r="F89" s="144">
        <v>90</v>
      </c>
      <c r="G89" s="143">
        <v>20</v>
      </c>
      <c r="H89" s="144">
        <v>75</v>
      </c>
      <c r="I89" s="143">
        <v>10</v>
      </c>
      <c r="J89" s="144">
        <v>60</v>
      </c>
      <c r="K89" s="145" t="s">
        <v>592</v>
      </c>
      <c r="L89" s="144">
        <v>80</v>
      </c>
      <c r="M89" s="163">
        <v>9</v>
      </c>
      <c r="N89" s="146">
        <v>22.22</v>
      </c>
      <c r="O89" s="164">
        <v>75</v>
      </c>
      <c r="P89" s="146">
        <v>92</v>
      </c>
    </row>
    <row r="90" spans="1:79" ht="30.75" hidden="1" customHeight="1" x14ac:dyDescent="0.25">
      <c r="A90" s="56" t="s">
        <v>181</v>
      </c>
      <c r="B90" s="135" t="s">
        <v>87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  <c r="M90" s="132"/>
      <c r="N90" s="139"/>
      <c r="O90" s="133"/>
      <c r="P90" s="139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</row>
    <row r="91" spans="1:79" s="51" customFormat="1" ht="30.75" hidden="1" customHeight="1" x14ac:dyDescent="0.25">
      <c r="A91" s="56" t="s">
        <v>182</v>
      </c>
      <c r="B91" s="57" t="s">
        <v>242</v>
      </c>
      <c r="C91" s="59" t="s">
        <v>637</v>
      </c>
      <c r="D91" s="60">
        <v>96.629213483146074</v>
      </c>
      <c r="E91" s="83">
        <v>20</v>
      </c>
      <c r="F91" s="62">
        <v>100</v>
      </c>
      <c r="G91" s="83">
        <v>37</v>
      </c>
      <c r="H91" s="86">
        <v>94.594594594594597</v>
      </c>
      <c r="I91" s="83">
        <v>16</v>
      </c>
      <c r="J91" s="86">
        <v>100</v>
      </c>
      <c r="K91" s="84" t="s">
        <v>573</v>
      </c>
      <c r="L91" s="64">
        <v>93.75</v>
      </c>
      <c r="M91" s="118">
        <v>20</v>
      </c>
      <c r="N91" s="138">
        <v>100</v>
      </c>
      <c r="O91" s="121">
        <v>178</v>
      </c>
      <c r="P91" s="138">
        <v>100</v>
      </c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</row>
    <row r="92" spans="1:79" s="51" customFormat="1" ht="21.75" hidden="1" customHeight="1" x14ac:dyDescent="0.25">
      <c r="A92" s="56" t="s">
        <v>183</v>
      </c>
      <c r="B92" s="57" t="s">
        <v>89</v>
      </c>
      <c r="C92" s="59" t="s">
        <v>638</v>
      </c>
      <c r="D92" s="60">
        <v>73.555840821566107</v>
      </c>
      <c r="E92" s="83">
        <v>171</v>
      </c>
      <c r="F92" s="62">
        <v>73.099415204678365</v>
      </c>
      <c r="G92" s="83">
        <v>317</v>
      </c>
      <c r="H92" s="86">
        <v>74.132492113564666</v>
      </c>
      <c r="I92" s="83">
        <v>148</v>
      </c>
      <c r="J92" s="86">
        <v>93.918918918918919</v>
      </c>
      <c r="K92" s="84" t="s">
        <v>603</v>
      </c>
      <c r="L92" s="64">
        <v>51.748251748251747</v>
      </c>
      <c r="M92" s="118">
        <v>126</v>
      </c>
      <c r="N92" s="138">
        <v>60.31</v>
      </c>
      <c r="O92" s="120">
        <v>1319</v>
      </c>
      <c r="P92" s="138">
        <v>93.25</v>
      </c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</row>
    <row r="93" spans="1:79" s="51" customFormat="1" ht="23.25" hidden="1" customHeight="1" x14ac:dyDescent="0.25">
      <c r="A93" s="56" t="s">
        <v>184</v>
      </c>
      <c r="B93" s="57" t="s">
        <v>90</v>
      </c>
      <c r="C93" s="59" t="s">
        <v>597</v>
      </c>
      <c r="D93" s="60">
        <v>56.097560975609753</v>
      </c>
      <c r="E93" s="83">
        <v>10</v>
      </c>
      <c r="F93" s="62">
        <v>70</v>
      </c>
      <c r="G93" s="83">
        <v>16</v>
      </c>
      <c r="H93" s="86">
        <v>56.25</v>
      </c>
      <c r="I93" s="83">
        <v>8</v>
      </c>
      <c r="J93" s="86">
        <v>75</v>
      </c>
      <c r="K93" s="84" t="s">
        <v>537</v>
      </c>
      <c r="L93" s="87">
        <v>14.285714285714286</v>
      </c>
      <c r="M93" s="118">
        <v>56</v>
      </c>
      <c r="N93" s="138">
        <v>60.71</v>
      </c>
      <c r="O93" s="121">
        <v>166</v>
      </c>
      <c r="P93" s="138">
        <v>98.19</v>
      </c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</row>
    <row r="94" spans="1:79" s="51" customFormat="1" ht="30.75" hidden="1" customHeight="1" x14ac:dyDescent="0.25">
      <c r="A94" s="56" t="s">
        <v>185</v>
      </c>
      <c r="B94" s="57" t="s">
        <v>91</v>
      </c>
      <c r="C94" s="59" t="s">
        <v>602</v>
      </c>
      <c r="D94" s="60">
        <v>76</v>
      </c>
      <c r="E94" s="83">
        <v>5</v>
      </c>
      <c r="F94" s="62">
        <v>80</v>
      </c>
      <c r="G94" s="83">
        <v>10</v>
      </c>
      <c r="H94" s="86">
        <v>70</v>
      </c>
      <c r="I94" s="83">
        <v>5</v>
      </c>
      <c r="J94" s="86">
        <v>100</v>
      </c>
      <c r="K94" s="84" t="s">
        <v>556</v>
      </c>
      <c r="L94" s="64">
        <v>60</v>
      </c>
      <c r="M94" s="118">
        <v>2</v>
      </c>
      <c r="N94" s="138">
        <v>100</v>
      </c>
      <c r="O94" s="120">
        <v>28</v>
      </c>
      <c r="P94" s="138">
        <v>92.85</v>
      </c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</row>
    <row r="95" spans="1:79" ht="30.75" hidden="1" customHeight="1" x14ac:dyDescent="0.25">
      <c r="A95" s="56" t="s">
        <v>186</v>
      </c>
      <c r="B95" s="57" t="s">
        <v>92</v>
      </c>
      <c r="C95" s="119">
        <v>0</v>
      </c>
      <c r="D95" s="122" t="s">
        <v>643</v>
      </c>
      <c r="E95" s="134">
        <v>0</v>
      </c>
      <c r="F95" s="123" t="s">
        <v>643</v>
      </c>
      <c r="G95" s="119">
        <v>0</v>
      </c>
      <c r="H95" s="123" t="s">
        <v>643</v>
      </c>
      <c r="I95" s="119">
        <v>0</v>
      </c>
      <c r="J95" s="123" t="s">
        <v>643</v>
      </c>
      <c r="K95" s="119">
        <v>0</v>
      </c>
      <c r="L95" s="122" t="s">
        <v>643</v>
      </c>
      <c r="M95" s="134">
        <v>0</v>
      </c>
      <c r="N95" s="138" t="s">
        <v>643</v>
      </c>
      <c r="O95" s="121">
        <v>0</v>
      </c>
      <c r="P95" s="138" t="s">
        <v>643</v>
      </c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</row>
    <row r="96" spans="1:79" s="51" customFormat="1" ht="30.75" hidden="1" customHeight="1" x14ac:dyDescent="0.25">
      <c r="A96" s="56" t="s">
        <v>187</v>
      </c>
      <c r="B96" s="57" t="s">
        <v>531</v>
      </c>
      <c r="C96" s="85">
        <v>242</v>
      </c>
      <c r="D96" s="60">
        <v>69.421487603305792</v>
      </c>
      <c r="E96" s="83">
        <v>55</v>
      </c>
      <c r="F96" s="62">
        <v>81.818181818181813</v>
      </c>
      <c r="G96" s="83">
        <v>98</v>
      </c>
      <c r="H96" s="86">
        <v>63.265306122448976</v>
      </c>
      <c r="I96" s="83">
        <v>45</v>
      </c>
      <c r="J96" s="86">
        <v>91.111111111111114</v>
      </c>
      <c r="K96" s="84" t="s">
        <v>618</v>
      </c>
      <c r="L96" s="64">
        <v>45.454545454545453</v>
      </c>
      <c r="M96" s="118">
        <v>43</v>
      </c>
      <c r="N96" s="138">
        <v>81.39</v>
      </c>
      <c r="O96" s="121">
        <v>355</v>
      </c>
      <c r="P96" s="138">
        <v>94.08</v>
      </c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</row>
    <row r="97" spans="1:79" s="51" customFormat="1" ht="18" hidden="1" customHeight="1" x14ac:dyDescent="0.25">
      <c r="A97" s="56" t="s">
        <v>188</v>
      </c>
      <c r="B97" s="57" t="s">
        <v>94</v>
      </c>
      <c r="C97" s="83">
        <v>221</v>
      </c>
      <c r="D97" s="60">
        <v>75.565610859728508</v>
      </c>
      <c r="E97" s="83">
        <v>49</v>
      </c>
      <c r="F97" s="62">
        <v>81.632653061224488</v>
      </c>
      <c r="G97" s="83">
        <v>90</v>
      </c>
      <c r="H97" s="86">
        <v>70</v>
      </c>
      <c r="I97" s="83">
        <v>41</v>
      </c>
      <c r="J97" s="86">
        <v>92.682926829268297</v>
      </c>
      <c r="K97" s="84" t="s">
        <v>597</v>
      </c>
      <c r="L97" s="64">
        <v>63.414634146341463</v>
      </c>
      <c r="M97" s="118">
        <v>40</v>
      </c>
      <c r="N97" s="138">
        <v>70</v>
      </c>
      <c r="O97" s="120">
        <v>431</v>
      </c>
      <c r="P97" s="138">
        <v>93.03</v>
      </c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</row>
    <row r="98" spans="1:79" s="52" customFormat="1" ht="21.75" hidden="1" customHeight="1" thickBot="1" x14ac:dyDescent="0.3">
      <c r="A98" s="103" t="s">
        <v>189</v>
      </c>
      <c r="B98" s="104" t="s">
        <v>95</v>
      </c>
      <c r="C98" s="106" t="s">
        <v>639</v>
      </c>
      <c r="D98" s="107">
        <v>61.981566820276498</v>
      </c>
      <c r="E98" s="83">
        <v>94</v>
      </c>
      <c r="F98" s="62">
        <v>65.957446808510639</v>
      </c>
      <c r="G98" s="83">
        <v>183</v>
      </c>
      <c r="H98" s="63">
        <v>71.038251366120221</v>
      </c>
      <c r="I98" s="83">
        <v>89</v>
      </c>
      <c r="J98" s="86">
        <v>85.393258426966298</v>
      </c>
      <c r="K98" s="84" t="s">
        <v>576</v>
      </c>
      <c r="L98" s="87">
        <v>19.318181818181817</v>
      </c>
      <c r="M98" s="124">
        <v>73</v>
      </c>
      <c r="N98" s="140">
        <v>79.45</v>
      </c>
      <c r="O98" s="125">
        <v>815</v>
      </c>
      <c r="P98" s="140">
        <v>95.95</v>
      </c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</row>
    <row r="99" spans="1:79" ht="22.5" hidden="1" customHeight="1" thickBot="1" x14ac:dyDescent="0.3">
      <c r="A99" s="108"/>
      <c r="B99" s="109" t="s">
        <v>202</v>
      </c>
      <c r="C99" s="111">
        <v>32663</v>
      </c>
      <c r="D99" s="112">
        <v>77.975078835379477</v>
      </c>
      <c r="E99" s="110">
        <v>7309</v>
      </c>
      <c r="F99" s="113">
        <v>72.85538377343002</v>
      </c>
      <c r="G99" s="110">
        <v>13118</v>
      </c>
      <c r="H99" s="114">
        <v>74.271992681811255</v>
      </c>
      <c r="I99" s="110">
        <v>6191</v>
      </c>
      <c r="J99" s="113">
        <v>88.079470198675494</v>
      </c>
      <c r="K99" s="110">
        <v>6045</v>
      </c>
      <c r="L99" s="115">
        <v>81.852770885028946</v>
      </c>
      <c r="M99" s="126">
        <f>SUM(M5:M98)</f>
        <v>9449</v>
      </c>
      <c r="N99" s="141">
        <v>76.239999999999995</v>
      </c>
      <c r="O99" s="127">
        <f>SUM(O5:O98)</f>
        <v>43361</v>
      </c>
      <c r="P99" s="141">
        <v>93.08</v>
      </c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</row>
    <row r="100" spans="1:79" ht="36.75" customHeight="1" x14ac:dyDescent="0.25">
      <c r="B100" s="49"/>
      <c r="F100" s="47"/>
      <c r="G100" s="47"/>
      <c r="H100" s="47"/>
      <c r="I100" s="47"/>
      <c r="J100" s="47"/>
      <c r="K100" s="47"/>
      <c r="L100" s="47"/>
      <c r="M100" s="128"/>
      <c r="N100" s="129"/>
      <c r="O100" s="129"/>
      <c r="P100" s="129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</row>
    <row r="101" spans="1:79" ht="15" customHeight="1" x14ac:dyDescent="0.25">
      <c r="B101" s="49"/>
      <c r="F101" s="47"/>
      <c r="G101" s="47"/>
      <c r="H101" s="47"/>
      <c r="I101" s="47"/>
      <c r="J101" s="47"/>
      <c r="K101" s="47"/>
      <c r="L101" s="47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</row>
    <row r="102" spans="1:79" x14ac:dyDescent="0.25">
      <c r="B102" s="49"/>
      <c r="E102" s="50"/>
      <c r="F102" s="47"/>
      <c r="G102" s="47"/>
      <c r="H102" s="47"/>
      <c r="I102" s="47"/>
      <c r="J102" s="47"/>
      <c r="K102" s="47"/>
      <c r="L102" s="4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</row>
    <row r="103" spans="1:79" ht="15" customHeight="1" x14ac:dyDescent="0.25">
      <c r="B103" s="49"/>
      <c r="E103" s="50"/>
      <c r="F103" s="47"/>
      <c r="G103" s="47"/>
      <c r="H103" s="47"/>
      <c r="I103" s="47"/>
      <c r="J103" s="47"/>
      <c r="K103" s="47"/>
      <c r="L103" s="4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</row>
    <row r="104" spans="1:79" ht="15" customHeight="1" x14ac:dyDescent="0.25">
      <c r="B104" s="49"/>
      <c r="E104" s="50"/>
      <c r="F104" s="47"/>
      <c r="G104" s="47"/>
      <c r="H104" s="47"/>
      <c r="I104" s="47"/>
      <c r="J104" s="47"/>
      <c r="K104" s="47"/>
      <c r="L104" s="4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</row>
    <row r="105" spans="1:79" x14ac:dyDescent="0.25">
      <c r="E105" s="50"/>
      <c r="F105" s="47"/>
      <c r="G105" s="47"/>
      <c r="H105" s="47"/>
      <c r="I105" s="47"/>
      <c r="J105" s="47"/>
      <c r="K105" s="47"/>
      <c r="L105" s="4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</row>
    <row r="106" spans="1:79" x14ac:dyDescent="0.25">
      <c r="E106" s="50"/>
      <c r="F106" s="47"/>
      <c r="G106" s="47"/>
      <c r="H106" s="47"/>
      <c r="I106" s="47"/>
      <c r="J106" s="47"/>
      <c r="K106" s="47"/>
      <c r="L106" s="4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</row>
    <row r="107" spans="1:79" x14ac:dyDescent="0.25">
      <c r="E107" s="50"/>
      <c r="F107" s="47"/>
      <c r="G107" s="47"/>
      <c r="H107" s="47"/>
      <c r="I107" s="47"/>
      <c r="J107" s="47"/>
      <c r="K107" s="47"/>
      <c r="L107" s="4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</row>
    <row r="108" spans="1:79" x14ac:dyDescent="0.25">
      <c r="E108" s="50"/>
      <c r="F108" s="47"/>
      <c r="G108" s="47"/>
      <c r="H108" s="47"/>
      <c r="I108" s="47"/>
      <c r="J108" s="47"/>
      <c r="K108" s="47"/>
      <c r="L108" s="4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</row>
    <row r="109" spans="1:79" x14ac:dyDescent="0.25">
      <c r="E109" s="50"/>
      <c r="F109" s="47"/>
      <c r="G109" s="47"/>
      <c r="H109" s="47"/>
      <c r="I109" s="47"/>
      <c r="J109" s="47"/>
      <c r="K109" s="47"/>
      <c r="L109" s="4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</row>
    <row r="110" spans="1:79" x14ac:dyDescent="0.25">
      <c r="E110" s="50"/>
      <c r="F110" s="47"/>
      <c r="G110" s="47"/>
      <c r="H110" s="47"/>
      <c r="I110" s="47"/>
      <c r="J110" s="47"/>
      <c r="K110" s="47"/>
      <c r="L110" s="4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</row>
    <row r="111" spans="1:79" x14ac:dyDescent="0.25">
      <c r="E111" s="50"/>
      <c r="F111" s="47"/>
      <c r="G111" s="47"/>
      <c r="H111" s="47"/>
      <c r="I111" s="47"/>
      <c r="J111" s="47"/>
      <c r="K111" s="47"/>
      <c r="L111" s="4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</row>
    <row r="112" spans="1:79" x14ac:dyDescent="0.25">
      <c r="E112" s="50"/>
      <c r="F112" s="47"/>
      <c r="G112" s="47"/>
      <c r="H112" s="47"/>
      <c r="I112" s="47"/>
      <c r="J112" s="47"/>
      <c r="K112" s="47"/>
      <c r="L112" s="4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</row>
    <row r="113" spans="5:79" x14ac:dyDescent="0.25">
      <c r="E113" s="50"/>
      <c r="F113" s="47"/>
      <c r="G113" s="47"/>
      <c r="H113" s="47"/>
      <c r="I113" s="47"/>
      <c r="J113" s="47"/>
      <c r="K113" s="47"/>
      <c r="L113" s="4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</row>
    <row r="114" spans="5:79" x14ac:dyDescent="0.25">
      <c r="E114" s="50"/>
      <c r="F114" s="47"/>
      <c r="G114" s="47"/>
      <c r="H114" s="47"/>
      <c r="I114" s="47"/>
      <c r="J114" s="47"/>
      <c r="K114" s="47"/>
      <c r="L114" s="4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</row>
    <row r="115" spans="5:79" x14ac:dyDescent="0.25">
      <c r="E115" s="50"/>
      <c r="F115" s="47"/>
      <c r="G115" s="47"/>
      <c r="H115" s="47"/>
      <c r="I115" s="47"/>
      <c r="J115" s="47"/>
      <c r="K115" s="47"/>
      <c r="L115" s="4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</row>
    <row r="116" spans="5:79" x14ac:dyDescent="0.25">
      <c r="E116" s="50"/>
      <c r="F116" s="47"/>
      <c r="G116" s="47"/>
      <c r="H116" s="47"/>
      <c r="I116" s="47"/>
      <c r="J116" s="47"/>
      <c r="K116" s="47"/>
      <c r="L116" s="4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</row>
    <row r="117" spans="5:79" x14ac:dyDescent="0.25">
      <c r="E117" s="50"/>
      <c r="F117" s="47"/>
      <c r="G117" s="47"/>
      <c r="H117" s="47"/>
      <c r="I117" s="47"/>
      <c r="J117" s="47"/>
      <c r="K117" s="47"/>
      <c r="L117" s="4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</row>
    <row r="118" spans="5:79" x14ac:dyDescent="0.25">
      <c r="E118" s="50"/>
      <c r="F118" s="47"/>
      <c r="G118" s="47"/>
      <c r="H118" s="47"/>
      <c r="I118" s="47"/>
      <c r="J118" s="47"/>
      <c r="K118" s="47"/>
      <c r="L118" s="47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</row>
    <row r="119" spans="5:79" x14ac:dyDescent="0.25">
      <c r="E119" s="50"/>
      <c r="F119" s="47"/>
      <c r="G119" s="47"/>
      <c r="H119" s="47"/>
      <c r="I119" s="47"/>
      <c r="J119" s="47"/>
      <c r="K119" s="47"/>
      <c r="L119" s="47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</row>
    <row r="120" spans="5:79" x14ac:dyDescent="0.25">
      <c r="E120" s="50"/>
      <c r="F120" s="47"/>
      <c r="G120" s="47"/>
      <c r="H120" s="47"/>
      <c r="I120" s="47"/>
      <c r="J120" s="47"/>
      <c r="K120" s="47"/>
      <c r="L120" s="47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</row>
    <row r="121" spans="5:79" x14ac:dyDescent="0.25">
      <c r="E121" s="50"/>
      <c r="F121" s="47"/>
      <c r="G121" s="47"/>
      <c r="H121" s="47"/>
      <c r="I121" s="47"/>
      <c r="J121" s="47"/>
      <c r="K121" s="47"/>
      <c r="L121" s="47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</row>
    <row r="122" spans="5:79" x14ac:dyDescent="0.25">
      <c r="E122" s="50"/>
      <c r="F122" s="47"/>
      <c r="G122" s="47"/>
      <c r="H122" s="47"/>
      <c r="I122" s="47"/>
      <c r="J122" s="47"/>
      <c r="K122" s="47"/>
      <c r="L122" s="47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</row>
    <row r="123" spans="5:79" x14ac:dyDescent="0.25">
      <c r="E123" s="50"/>
      <c r="F123" s="47"/>
      <c r="G123" s="47"/>
      <c r="H123" s="47"/>
      <c r="I123" s="47"/>
      <c r="J123" s="47"/>
      <c r="K123" s="47"/>
      <c r="L123" s="47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</row>
    <row r="124" spans="5:79" x14ac:dyDescent="0.25">
      <c r="E124" s="50"/>
      <c r="F124" s="47"/>
      <c r="G124" s="47"/>
      <c r="H124" s="47"/>
      <c r="I124" s="47"/>
      <c r="J124" s="47"/>
      <c r="K124" s="47"/>
      <c r="L124" s="47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</row>
    <row r="125" spans="5:79" x14ac:dyDescent="0.25">
      <c r="E125" s="50"/>
      <c r="F125" s="47"/>
      <c r="G125" s="47"/>
      <c r="H125" s="47"/>
      <c r="I125" s="47"/>
      <c r="J125" s="47"/>
      <c r="K125" s="47"/>
      <c r="L125" s="47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</row>
    <row r="126" spans="5:79" x14ac:dyDescent="0.25">
      <c r="E126" s="50"/>
      <c r="F126" s="47"/>
      <c r="G126" s="47"/>
      <c r="H126" s="47"/>
      <c r="I126" s="47"/>
      <c r="J126" s="47"/>
      <c r="K126" s="47"/>
      <c r="L126" s="47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</row>
    <row r="127" spans="5:79" x14ac:dyDescent="0.25">
      <c r="E127" s="50"/>
      <c r="F127" s="47"/>
      <c r="G127" s="47"/>
      <c r="H127" s="47"/>
      <c r="I127" s="47"/>
      <c r="J127" s="47"/>
      <c r="K127" s="47"/>
      <c r="L127" s="47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</row>
    <row r="128" spans="5:79" x14ac:dyDescent="0.25">
      <c r="E128" s="50"/>
      <c r="F128" s="47"/>
      <c r="G128" s="47"/>
      <c r="H128" s="47"/>
      <c r="I128" s="47"/>
      <c r="J128" s="47"/>
      <c r="K128" s="47"/>
      <c r="L128" s="47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</row>
    <row r="129" spans="5:79" x14ac:dyDescent="0.25">
      <c r="E129" s="50"/>
      <c r="F129" s="47"/>
      <c r="G129" s="47"/>
      <c r="H129" s="47"/>
      <c r="I129" s="47"/>
      <c r="J129" s="47"/>
      <c r="K129" s="47"/>
      <c r="L129" s="47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</row>
    <row r="130" spans="5:79" x14ac:dyDescent="0.25">
      <c r="E130" s="50"/>
      <c r="F130" s="47"/>
      <c r="G130" s="47"/>
      <c r="H130" s="47"/>
      <c r="I130" s="47"/>
      <c r="J130" s="47"/>
      <c r="K130" s="47"/>
      <c r="L130" s="47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</row>
    <row r="131" spans="5:79" x14ac:dyDescent="0.25">
      <c r="E131" s="50"/>
      <c r="F131" s="47"/>
      <c r="G131" s="47"/>
      <c r="H131" s="47"/>
      <c r="I131" s="47"/>
      <c r="J131" s="47"/>
      <c r="K131" s="47"/>
      <c r="L131" s="47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</row>
    <row r="132" spans="5:79" x14ac:dyDescent="0.25">
      <c r="E132" s="50"/>
      <c r="F132" s="47"/>
      <c r="G132" s="47"/>
      <c r="H132" s="47"/>
      <c r="I132" s="47"/>
      <c r="J132" s="47"/>
      <c r="K132" s="47"/>
      <c r="L132" s="47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</row>
    <row r="133" spans="5:79" x14ac:dyDescent="0.25">
      <c r="E133" s="50"/>
      <c r="F133" s="47"/>
      <c r="G133" s="47"/>
      <c r="H133" s="47"/>
      <c r="I133" s="47"/>
      <c r="J133" s="47"/>
      <c r="K133" s="47"/>
      <c r="L133" s="47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</row>
    <row r="134" spans="5:79" x14ac:dyDescent="0.25">
      <c r="E134" s="50"/>
      <c r="F134" s="47"/>
      <c r="G134" s="47"/>
      <c r="H134" s="47"/>
      <c r="I134" s="47"/>
      <c r="J134" s="47"/>
      <c r="K134" s="47"/>
      <c r="L134" s="47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</row>
    <row r="135" spans="5:79" x14ac:dyDescent="0.25">
      <c r="E135" s="50"/>
      <c r="F135" s="47"/>
      <c r="G135" s="47"/>
      <c r="H135" s="47"/>
      <c r="I135" s="47"/>
      <c r="J135" s="47"/>
      <c r="K135" s="47"/>
      <c r="L135" s="47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</row>
    <row r="136" spans="5:79" x14ac:dyDescent="0.25">
      <c r="E136" s="50"/>
      <c r="F136" s="47"/>
      <c r="G136" s="47"/>
      <c r="H136" s="47"/>
      <c r="I136" s="47"/>
      <c r="J136" s="47"/>
      <c r="K136" s="47"/>
      <c r="L136" s="47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</row>
    <row r="137" spans="5:79" x14ac:dyDescent="0.25">
      <c r="E137" s="50"/>
      <c r="F137" s="47"/>
      <c r="G137" s="47"/>
      <c r="H137" s="47"/>
      <c r="I137" s="47"/>
      <c r="J137" s="47"/>
      <c r="K137" s="47"/>
      <c r="L137" s="47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</row>
    <row r="138" spans="5:79" x14ac:dyDescent="0.25">
      <c r="E138" s="50"/>
      <c r="F138" s="47"/>
      <c r="G138" s="47"/>
      <c r="H138" s="47"/>
      <c r="I138" s="47"/>
      <c r="J138" s="47"/>
      <c r="K138" s="47"/>
      <c r="L138" s="47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</row>
    <row r="139" spans="5:79" x14ac:dyDescent="0.25">
      <c r="E139" s="50"/>
      <c r="F139" s="47"/>
      <c r="G139" s="47"/>
      <c r="H139" s="47"/>
      <c r="I139" s="47"/>
      <c r="J139" s="47"/>
      <c r="K139" s="47"/>
      <c r="L139" s="47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</row>
    <row r="140" spans="5:79" x14ac:dyDescent="0.25">
      <c r="E140" s="50"/>
      <c r="F140" s="47"/>
      <c r="G140" s="47"/>
      <c r="H140" s="47"/>
      <c r="I140" s="47"/>
      <c r="J140" s="47"/>
      <c r="K140" s="47"/>
      <c r="L140" s="47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</row>
    <row r="141" spans="5:79" x14ac:dyDescent="0.25">
      <c r="E141" s="50"/>
      <c r="F141" s="47"/>
      <c r="G141" s="47"/>
      <c r="H141" s="47"/>
      <c r="I141" s="47"/>
      <c r="J141" s="47"/>
      <c r="K141" s="47"/>
      <c r="L141" s="47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</row>
    <row r="142" spans="5:79" x14ac:dyDescent="0.25">
      <c r="E142" s="50"/>
      <c r="F142" s="47"/>
      <c r="G142" s="47"/>
      <c r="H142" s="47"/>
      <c r="I142" s="47"/>
      <c r="J142" s="47"/>
      <c r="K142" s="47"/>
      <c r="L142" s="47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</row>
    <row r="143" spans="5:79" x14ac:dyDescent="0.25">
      <c r="E143" s="50"/>
      <c r="F143" s="47"/>
      <c r="G143" s="47"/>
      <c r="H143" s="47"/>
      <c r="I143" s="47"/>
      <c r="J143" s="47"/>
      <c r="K143" s="47"/>
      <c r="L143" s="47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</row>
    <row r="144" spans="5:79" x14ac:dyDescent="0.25">
      <c r="E144" s="50"/>
      <c r="F144" s="47"/>
      <c r="G144" s="47"/>
      <c r="H144" s="47"/>
      <c r="I144" s="47"/>
      <c r="J144" s="47"/>
      <c r="K144" s="47"/>
      <c r="L144" s="47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</row>
    <row r="145" spans="5:79" x14ac:dyDescent="0.25">
      <c r="E145" s="50"/>
      <c r="F145" s="47"/>
      <c r="G145" s="47"/>
      <c r="H145" s="47"/>
      <c r="I145" s="47"/>
      <c r="J145" s="47"/>
      <c r="K145" s="47"/>
      <c r="L145" s="47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</row>
    <row r="146" spans="5:79" x14ac:dyDescent="0.25">
      <c r="E146" s="50"/>
      <c r="F146" s="47"/>
      <c r="G146" s="47"/>
      <c r="H146" s="47"/>
      <c r="I146" s="47"/>
      <c r="J146" s="47"/>
      <c r="K146" s="47"/>
      <c r="L146" s="47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</row>
    <row r="147" spans="5:79" x14ac:dyDescent="0.25">
      <c r="E147" s="50"/>
      <c r="F147" s="47"/>
      <c r="G147" s="47"/>
      <c r="H147" s="47"/>
      <c r="I147" s="47"/>
      <c r="J147" s="47"/>
      <c r="K147" s="47"/>
      <c r="L147" s="47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</row>
    <row r="148" spans="5:79" x14ac:dyDescent="0.25">
      <c r="E148" s="50"/>
      <c r="F148" s="47"/>
      <c r="G148" s="47"/>
      <c r="H148" s="47"/>
      <c r="I148" s="47"/>
      <c r="J148" s="47"/>
      <c r="K148" s="47"/>
      <c r="L148" s="47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</row>
    <row r="149" spans="5:79" x14ac:dyDescent="0.25">
      <c r="E149" s="50"/>
      <c r="F149" s="47"/>
      <c r="G149" s="47"/>
      <c r="H149" s="47"/>
      <c r="I149" s="47"/>
      <c r="J149" s="47"/>
      <c r="K149" s="47"/>
      <c r="L149" s="47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</row>
    <row r="150" spans="5:79" x14ac:dyDescent="0.25">
      <c r="E150" s="50"/>
      <c r="F150" s="47"/>
      <c r="G150" s="47"/>
      <c r="H150" s="47"/>
      <c r="I150" s="47"/>
      <c r="J150" s="47"/>
      <c r="K150" s="47"/>
      <c r="L150" s="47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</row>
    <row r="151" spans="5:79" x14ac:dyDescent="0.25">
      <c r="E151" s="50"/>
      <c r="F151" s="47"/>
      <c r="G151" s="47"/>
      <c r="H151" s="47"/>
      <c r="I151" s="47"/>
      <c r="J151" s="47"/>
      <c r="K151" s="47"/>
      <c r="L151" s="47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</row>
    <row r="152" spans="5:79" x14ac:dyDescent="0.25">
      <c r="E152" s="50"/>
      <c r="F152" s="47"/>
      <c r="G152" s="47"/>
      <c r="H152" s="47"/>
      <c r="I152" s="47"/>
      <c r="J152" s="47"/>
      <c r="K152" s="47"/>
      <c r="L152" s="47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</row>
    <row r="153" spans="5:79" x14ac:dyDescent="0.25">
      <c r="E153" s="50"/>
      <c r="F153" s="47"/>
      <c r="G153" s="47"/>
      <c r="H153" s="47"/>
      <c r="I153" s="47"/>
      <c r="J153" s="47"/>
      <c r="K153" s="47"/>
      <c r="L153" s="47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</row>
    <row r="154" spans="5:79" x14ac:dyDescent="0.25">
      <c r="E154" s="50"/>
      <c r="F154" s="47"/>
      <c r="G154" s="47"/>
      <c r="H154" s="47"/>
      <c r="I154" s="47"/>
      <c r="J154" s="47"/>
      <c r="K154" s="47"/>
      <c r="L154" s="47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</row>
    <row r="155" spans="5:79" x14ac:dyDescent="0.25">
      <c r="E155" s="50"/>
      <c r="F155" s="47"/>
      <c r="G155" s="47"/>
      <c r="H155" s="47"/>
      <c r="I155" s="47"/>
      <c r="J155" s="47"/>
      <c r="K155" s="47"/>
      <c r="L155" s="47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</row>
    <row r="156" spans="5:79" x14ac:dyDescent="0.25">
      <c r="E156" s="50"/>
      <c r="F156" s="47"/>
      <c r="G156" s="47"/>
      <c r="H156" s="47"/>
      <c r="I156" s="47"/>
      <c r="J156" s="47"/>
      <c r="K156" s="47"/>
      <c r="L156" s="47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</row>
    <row r="157" spans="5:79" x14ac:dyDescent="0.25">
      <c r="E157" s="50"/>
      <c r="F157" s="47"/>
      <c r="G157" s="47"/>
      <c r="H157" s="47"/>
      <c r="I157" s="47"/>
      <c r="J157" s="47"/>
      <c r="K157" s="47"/>
      <c r="L157" s="47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</row>
    <row r="158" spans="5:79" x14ac:dyDescent="0.25">
      <c r="E158" s="50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</row>
    <row r="159" spans="5:79" x14ac:dyDescent="0.25">
      <c r="E159" s="50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</row>
    <row r="160" spans="5:79" x14ac:dyDescent="0.25">
      <c r="E160" s="50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</row>
    <row r="161" spans="5:79" x14ac:dyDescent="0.25">
      <c r="E161" s="50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</row>
    <row r="162" spans="5:79" x14ac:dyDescent="0.25">
      <c r="E162" s="50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</row>
    <row r="163" spans="5:79" x14ac:dyDescent="0.25">
      <c r="E163" s="50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</row>
    <row r="164" spans="5:79" x14ac:dyDescent="0.25">
      <c r="E164" s="50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</row>
    <row r="165" spans="5:79" x14ac:dyDescent="0.25">
      <c r="E165" s="50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</row>
    <row r="166" spans="5:79" x14ac:dyDescent="0.25">
      <c r="E166" s="50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</row>
    <row r="167" spans="5:79" x14ac:dyDescent="0.25"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</row>
    <row r="168" spans="5:79" x14ac:dyDescent="0.25"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</row>
    <row r="169" spans="5:79" x14ac:dyDescent="0.25"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</row>
    <row r="170" spans="5:79" x14ac:dyDescent="0.25"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</row>
    <row r="171" spans="5:79" x14ac:dyDescent="0.25"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</row>
    <row r="172" spans="5:79" x14ac:dyDescent="0.25"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</row>
    <row r="173" spans="5:79" x14ac:dyDescent="0.25"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</row>
    <row r="174" spans="5:79" x14ac:dyDescent="0.25"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</row>
  </sheetData>
  <autoFilter ref="C4:L99"/>
  <mergeCells count="11">
    <mergeCell ref="N1:P1"/>
    <mergeCell ref="A2:P2"/>
    <mergeCell ref="M3:N3"/>
    <mergeCell ref="O3:P3"/>
    <mergeCell ref="E3:F3"/>
    <mergeCell ref="G3:H3"/>
    <mergeCell ref="I3:J3"/>
    <mergeCell ref="B3:B4"/>
    <mergeCell ref="A3:A4"/>
    <mergeCell ref="C3:D3"/>
    <mergeCell ref="K3:L3"/>
  </mergeCells>
  <printOptions horizontalCentered="1"/>
  <pageMargins left="0.11811023622047245" right="0.11811023622047245" top="0.11811023622047245" bottom="0.11811023622047245" header="7.874015748031496E-2" footer="7.874015748031496E-2"/>
  <pageSetup paperSize="9" scale="76" orientation="landscape" r:id="rId1"/>
  <rowBreaks count="4" manualBreakCount="4">
    <brk id="20" max="17" man="1"/>
    <brk id="42" max="17" man="1"/>
    <brk id="62" max="17" man="1"/>
    <brk id="104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7.140625" customWidth="1"/>
  </cols>
  <sheetData>
    <row r="1" spans="1:71" x14ac:dyDescent="0.25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 x14ac:dyDescent="0.25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 x14ac:dyDescent="0.2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 x14ac:dyDescent="0.3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 x14ac:dyDescent="0.25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 x14ac:dyDescent="0.3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 x14ac:dyDescent="0.25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 x14ac:dyDescent="0.3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 x14ac:dyDescent="0.3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 x14ac:dyDescent="0.3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 x14ac:dyDescent="0.3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 x14ac:dyDescent="0.3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 x14ac:dyDescent="0.25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 x14ac:dyDescent="0.3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 x14ac:dyDescent="0.3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 x14ac:dyDescent="0.3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 x14ac:dyDescent="0.3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 x14ac:dyDescent="0.25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 x14ac:dyDescent="0.3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 x14ac:dyDescent="0.3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 x14ac:dyDescent="0.3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 x14ac:dyDescent="0.3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 x14ac:dyDescent="0.3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 x14ac:dyDescent="0.25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 x14ac:dyDescent="0.3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 x14ac:dyDescent="0.3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 x14ac:dyDescent="0.3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 x14ac:dyDescent="0.3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 x14ac:dyDescent="0.3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 x14ac:dyDescent="0.3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 x14ac:dyDescent="0.3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 x14ac:dyDescent="0.3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 x14ac:dyDescent="0.3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 x14ac:dyDescent="0.3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 x14ac:dyDescent="0.3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 x14ac:dyDescent="0.3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 x14ac:dyDescent="0.3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 x14ac:dyDescent="0.3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 x14ac:dyDescent="0.3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 x14ac:dyDescent="0.3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 x14ac:dyDescent="0.3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 x14ac:dyDescent="0.3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 x14ac:dyDescent="0.3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 x14ac:dyDescent="0.25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 x14ac:dyDescent="0.3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 x14ac:dyDescent="0.3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 x14ac:dyDescent="0.25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 x14ac:dyDescent="0.3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 x14ac:dyDescent="0.3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 x14ac:dyDescent="0.3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 x14ac:dyDescent="0.3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 x14ac:dyDescent="0.3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 x14ac:dyDescent="0.3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 x14ac:dyDescent="0.3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 x14ac:dyDescent="0.3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 x14ac:dyDescent="0.3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 x14ac:dyDescent="0.3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 x14ac:dyDescent="0.3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 x14ac:dyDescent="0.3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 x14ac:dyDescent="0.3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 x14ac:dyDescent="0.3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 x14ac:dyDescent="0.3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 x14ac:dyDescent="0.3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 x14ac:dyDescent="0.3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 x14ac:dyDescent="0.3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 x14ac:dyDescent="0.3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 x14ac:dyDescent="0.3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 x14ac:dyDescent="0.3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 x14ac:dyDescent="0.25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 x14ac:dyDescent="0.3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32.25" thickBot="1" x14ac:dyDescent="0.3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 x14ac:dyDescent="0.3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 x14ac:dyDescent="0.3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 x14ac:dyDescent="0.3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75"/>
  <sheetViews>
    <sheetView topLeftCell="A51" zoomScale="60" zoomScaleNormal="60" workbookViewId="0">
      <selection activeCell="L15" sqref="L15:M100"/>
    </sheetView>
  </sheetViews>
  <sheetFormatPr defaultRowHeight="15" x14ac:dyDescent="0.2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 x14ac:dyDescent="0.25">
      <c r="A1" s="173" t="s">
        <v>587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  <c r="M1" s="17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 x14ac:dyDescent="0.3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74"/>
      <c r="M3" s="174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 x14ac:dyDescent="0.3">
      <c r="A4" s="175" t="s">
        <v>0</v>
      </c>
      <c r="B4" s="177" t="s">
        <v>1</v>
      </c>
      <c r="C4" s="179" t="s">
        <v>542</v>
      </c>
      <c r="D4" s="180"/>
      <c r="E4" s="181"/>
      <c r="F4" s="182" t="s">
        <v>548</v>
      </c>
      <c r="G4" s="183"/>
      <c r="H4" s="182" t="s">
        <v>543</v>
      </c>
      <c r="I4" s="183"/>
      <c r="J4" s="182" t="s">
        <v>544</v>
      </c>
      <c r="K4" s="183"/>
      <c r="L4" s="182" t="s">
        <v>545</v>
      </c>
      <c r="M4" s="183"/>
      <c r="N4" s="171"/>
      <c r="O4" s="172"/>
      <c r="P4" s="171"/>
      <c r="Q4" s="172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 x14ac:dyDescent="0.3">
      <c r="A5" s="176"/>
      <c r="B5" s="178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 x14ac:dyDescent="0.25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 x14ac:dyDescent="0.25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 x14ac:dyDescent="0.25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 x14ac:dyDescent="0.25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 x14ac:dyDescent="0.25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 x14ac:dyDescent="0.25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 x14ac:dyDescent="0.25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 x14ac:dyDescent="0.25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 x14ac:dyDescent="0.25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 x14ac:dyDescent="0.25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 x14ac:dyDescent="0.25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 x14ac:dyDescent="0.25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 x14ac:dyDescent="0.25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 x14ac:dyDescent="0.25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 x14ac:dyDescent="0.25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 x14ac:dyDescent="0.25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 x14ac:dyDescent="0.25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 x14ac:dyDescent="0.25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 x14ac:dyDescent="0.25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 x14ac:dyDescent="0.25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 x14ac:dyDescent="0.25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 x14ac:dyDescent="0.25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 x14ac:dyDescent="0.25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 x14ac:dyDescent="0.25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 x14ac:dyDescent="0.25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 x14ac:dyDescent="0.25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 x14ac:dyDescent="0.25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 x14ac:dyDescent="0.25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 x14ac:dyDescent="0.25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 x14ac:dyDescent="0.25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 x14ac:dyDescent="0.25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 x14ac:dyDescent="0.25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 x14ac:dyDescent="0.25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 x14ac:dyDescent="0.25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 x14ac:dyDescent="0.25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 x14ac:dyDescent="0.25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 x14ac:dyDescent="0.25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 x14ac:dyDescent="0.25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 x14ac:dyDescent="0.25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 x14ac:dyDescent="0.25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 x14ac:dyDescent="0.25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 x14ac:dyDescent="0.25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 x14ac:dyDescent="0.25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 x14ac:dyDescent="0.25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 x14ac:dyDescent="0.25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 x14ac:dyDescent="0.25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 x14ac:dyDescent="0.25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 x14ac:dyDescent="0.25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 x14ac:dyDescent="0.25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 x14ac:dyDescent="0.25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 x14ac:dyDescent="0.25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 x14ac:dyDescent="0.25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 x14ac:dyDescent="0.25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 x14ac:dyDescent="0.25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 x14ac:dyDescent="0.25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 x14ac:dyDescent="0.25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 x14ac:dyDescent="0.25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 x14ac:dyDescent="0.25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 x14ac:dyDescent="0.25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 x14ac:dyDescent="0.25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 x14ac:dyDescent="0.25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 x14ac:dyDescent="0.25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 x14ac:dyDescent="0.25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 x14ac:dyDescent="0.25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 x14ac:dyDescent="0.25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 x14ac:dyDescent="0.25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 x14ac:dyDescent="0.25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 x14ac:dyDescent="0.25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 x14ac:dyDescent="0.25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 x14ac:dyDescent="0.25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 x14ac:dyDescent="0.25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 x14ac:dyDescent="0.25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 x14ac:dyDescent="0.25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 x14ac:dyDescent="0.25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 x14ac:dyDescent="0.25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 x14ac:dyDescent="0.25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 x14ac:dyDescent="0.25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 x14ac:dyDescent="0.25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 x14ac:dyDescent="0.25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 x14ac:dyDescent="0.25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 x14ac:dyDescent="0.25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 x14ac:dyDescent="0.25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 x14ac:dyDescent="0.25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 x14ac:dyDescent="0.25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 x14ac:dyDescent="0.25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 x14ac:dyDescent="0.25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 x14ac:dyDescent="0.25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 x14ac:dyDescent="0.25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 x14ac:dyDescent="0.25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 x14ac:dyDescent="0.25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 x14ac:dyDescent="0.25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 x14ac:dyDescent="0.25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 x14ac:dyDescent="0.25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 x14ac:dyDescent="0.3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 x14ac:dyDescent="0.3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 x14ac:dyDescent="0.25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 x14ac:dyDescent="0.25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 x14ac:dyDescent="0.25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 x14ac:dyDescent="0.25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 x14ac:dyDescent="0.25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 x14ac:dyDescent="0.25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 x14ac:dyDescent="0.25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 x14ac:dyDescent="0.25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 x14ac:dyDescent="0.25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 x14ac:dyDescent="0.25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 x14ac:dyDescent="0.25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 x14ac:dyDescent="0.25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 x14ac:dyDescent="0.25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 x14ac:dyDescent="0.25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 x14ac:dyDescent="0.25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 x14ac:dyDescent="0.25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 x14ac:dyDescent="0.25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 x14ac:dyDescent="0.25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 x14ac:dyDescent="0.25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 x14ac:dyDescent="0.25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 x14ac:dyDescent="0.25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 x14ac:dyDescent="0.25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 x14ac:dyDescent="0.25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 x14ac:dyDescent="0.25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 x14ac:dyDescent="0.25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 x14ac:dyDescent="0.25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 x14ac:dyDescent="0.25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 x14ac:dyDescent="0.25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 x14ac:dyDescent="0.25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 x14ac:dyDescent="0.25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 x14ac:dyDescent="0.25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 x14ac:dyDescent="0.25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 x14ac:dyDescent="0.25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 x14ac:dyDescent="0.25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 x14ac:dyDescent="0.25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 x14ac:dyDescent="0.25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 x14ac:dyDescent="0.25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 x14ac:dyDescent="0.25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 x14ac:dyDescent="0.25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 x14ac:dyDescent="0.25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 x14ac:dyDescent="0.25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 x14ac:dyDescent="0.25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 x14ac:dyDescent="0.25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 x14ac:dyDescent="0.25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 x14ac:dyDescent="0.25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 x14ac:dyDescent="0.25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 x14ac:dyDescent="0.25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 x14ac:dyDescent="0.25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 x14ac:dyDescent="0.25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 x14ac:dyDescent="0.25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 x14ac:dyDescent="0.25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 x14ac:dyDescent="0.25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 x14ac:dyDescent="0.25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 x14ac:dyDescent="0.25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 x14ac:dyDescent="0.25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 x14ac:dyDescent="0.25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 x14ac:dyDescent="0.25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 x14ac:dyDescent="0.25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 x14ac:dyDescent="0.25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 x14ac:dyDescent="0.25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 x14ac:dyDescent="0.25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 x14ac:dyDescent="0.25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 x14ac:dyDescent="0.25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 x14ac:dyDescent="0.25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 x14ac:dyDescent="0.25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 x14ac:dyDescent="0.25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 x14ac:dyDescent="0.25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 x14ac:dyDescent="0.25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 x14ac:dyDescent="0.25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 x14ac:dyDescent="0.25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 x14ac:dyDescent="0.25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 x14ac:dyDescent="0.25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 x14ac:dyDescent="0.25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 x14ac:dyDescent="0.25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 x14ac:dyDescent="0.25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5" sqref="P1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 x14ac:dyDescent="0.25"/>
  <cols>
    <col min="1" max="1" width="53.140625" customWidth="1"/>
  </cols>
  <sheetData>
    <row r="1" spans="1:2" x14ac:dyDescent="0.25">
      <c r="A1" s="37" t="s">
        <v>207</v>
      </c>
      <c r="B1" s="38">
        <v>21</v>
      </c>
    </row>
    <row r="2" spans="1:2" x14ac:dyDescent="0.25">
      <c r="A2" s="37" t="s">
        <v>206</v>
      </c>
      <c r="B2" s="38">
        <v>42</v>
      </c>
    </row>
    <row r="3" spans="1:2" x14ac:dyDescent="0.25">
      <c r="A3" s="37" t="s">
        <v>204</v>
      </c>
      <c r="B3" s="38">
        <v>30</v>
      </c>
    </row>
    <row r="4" spans="1:2" x14ac:dyDescent="0.25">
      <c r="A4" s="37" t="s">
        <v>205</v>
      </c>
      <c r="B4" s="38">
        <v>16</v>
      </c>
    </row>
    <row r="5" spans="1:2" x14ac:dyDescent="0.25">
      <c r="A5" s="37" t="s">
        <v>8</v>
      </c>
      <c r="B5" s="38">
        <v>1</v>
      </c>
    </row>
    <row r="6" spans="1:2" x14ac:dyDescent="0.25">
      <c r="A6" s="37" t="s">
        <v>9</v>
      </c>
      <c r="B6" s="38">
        <v>5</v>
      </c>
    </row>
    <row r="7" spans="1:2" x14ac:dyDescent="0.25">
      <c r="A7" s="37" t="s">
        <v>10</v>
      </c>
      <c r="B7" s="38">
        <v>16</v>
      </c>
    </row>
    <row r="8" spans="1:2" x14ac:dyDescent="0.25">
      <c r="A8" s="37" t="s">
        <v>11</v>
      </c>
      <c r="B8" s="38">
        <v>4</v>
      </c>
    </row>
    <row r="9" spans="1:2" x14ac:dyDescent="0.25">
      <c r="A9" s="37" t="s">
        <v>208</v>
      </c>
      <c r="B9" s="38">
        <v>1</v>
      </c>
    </row>
    <row r="10" spans="1:2" x14ac:dyDescent="0.25">
      <c r="A10" s="37" t="s">
        <v>209</v>
      </c>
      <c r="B10" s="38">
        <v>4</v>
      </c>
    </row>
    <row r="11" spans="1:2" x14ac:dyDescent="0.25">
      <c r="A11" s="37" t="s">
        <v>15</v>
      </c>
      <c r="B11" s="38">
        <v>2</v>
      </c>
    </row>
    <row r="12" spans="1:2" x14ac:dyDescent="0.25">
      <c r="A12" s="37" t="s">
        <v>210</v>
      </c>
      <c r="B12" s="38">
        <v>7</v>
      </c>
    </row>
    <row r="13" spans="1:2" x14ac:dyDescent="0.25">
      <c r="A13" s="37" t="s">
        <v>211</v>
      </c>
      <c r="B13" s="38">
        <v>1</v>
      </c>
    </row>
    <row r="14" spans="1:2" x14ac:dyDescent="0.25">
      <c r="A14" s="37" t="s">
        <v>212</v>
      </c>
      <c r="B14" s="38">
        <v>5</v>
      </c>
    </row>
    <row r="15" spans="1:2" x14ac:dyDescent="0.25">
      <c r="A15" s="37" t="s">
        <v>213</v>
      </c>
      <c r="B15" s="38">
        <v>4</v>
      </c>
    </row>
    <row r="16" spans="1:2" x14ac:dyDescent="0.25">
      <c r="A16" s="37" t="s">
        <v>214</v>
      </c>
      <c r="B16" s="38">
        <v>13</v>
      </c>
    </row>
    <row r="17" spans="1:2" x14ac:dyDescent="0.25">
      <c r="A17" s="37" t="s">
        <v>215</v>
      </c>
      <c r="B17" s="38">
        <v>2</v>
      </c>
    </row>
    <row r="18" spans="1:2" x14ac:dyDescent="0.25">
      <c r="A18" s="37" t="s">
        <v>216</v>
      </c>
      <c r="B18" s="38">
        <v>1</v>
      </c>
    </row>
    <row r="19" spans="1:2" x14ac:dyDescent="0.25">
      <c r="A19" s="37" t="s">
        <v>217</v>
      </c>
      <c r="B19" s="38">
        <v>41</v>
      </c>
    </row>
    <row r="20" spans="1:2" x14ac:dyDescent="0.25">
      <c r="A20" s="37" t="s">
        <v>218</v>
      </c>
      <c r="B20" s="38">
        <v>2</v>
      </c>
    </row>
    <row r="21" spans="1:2" x14ac:dyDescent="0.25">
      <c r="A21" s="37" t="s">
        <v>219</v>
      </c>
      <c r="B21" s="38">
        <v>11</v>
      </c>
    </row>
    <row r="22" spans="1:2" x14ac:dyDescent="0.25">
      <c r="A22" s="37" t="s">
        <v>46</v>
      </c>
      <c r="B22" s="38">
        <v>16</v>
      </c>
    </row>
    <row r="23" spans="1:2" x14ac:dyDescent="0.25">
      <c r="A23" s="37" t="s">
        <v>220</v>
      </c>
      <c r="B23" s="38">
        <v>1</v>
      </c>
    </row>
    <row r="24" spans="1:2" x14ac:dyDescent="0.25">
      <c r="A24" s="37" t="s">
        <v>47</v>
      </c>
      <c r="B24" s="38">
        <v>3</v>
      </c>
    </row>
    <row r="25" spans="1:2" x14ac:dyDescent="0.25">
      <c r="A25" s="37" t="s">
        <v>48</v>
      </c>
      <c r="B25" s="38">
        <v>76</v>
      </c>
    </row>
    <row r="26" spans="1:2" x14ac:dyDescent="0.25">
      <c r="A26" s="37" t="s">
        <v>67</v>
      </c>
      <c r="B26" s="38">
        <v>29</v>
      </c>
    </row>
    <row r="27" spans="1:2" x14ac:dyDescent="0.25">
      <c r="A27" s="37" t="s">
        <v>221</v>
      </c>
      <c r="B27" s="38">
        <v>11</v>
      </c>
    </row>
    <row r="28" spans="1:2" x14ac:dyDescent="0.25">
      <c r="A28" s="37" t="s">
        <v>222</v>
      </c>
      <c r="B28" s="38">
        <v>1</v>
      </c>
    </row>
    <row r="29" spans="1:2" x14ac:dyDescent="0.25">
      <c r="A29" s="37" t="s">
        <v>52</v>
      </c>
      <c r="B29" s="38">
        <v>1</v>
      </c>
    </row>
    <row r="30" spans="1:2" x14ac:dyDescent="0.25">
      <c r="A30" s="37" t="s">
        <v>223</v>
      </c>
      <c r="B30" s="38">
        <v>1</v>
      </c>
    </row>
    <row r="31" spans="1:2" x14ac:dyDescent="0.25">
      <c r="A31" s="37" t="s">
        <v>224</v>
      </c>
      <c r="B31" s="38">
        <v>31</v>
      </c>
    </row>
    <row r="32" spans="1:2" x14ac:dyDescent="0.25">
      <c r="A32" s="37" t="s">
        <v>225</v>
      </c>
      <c r="B32" s="38">
        <v>5</v>
      </c>
    </row>
    <row r="33" spans="1:2" x14ac:dyDescent="0.25">
      <c r="A33" s="37" t="s">
        <v>226</v>
      </c>
      <c r="B33" s="38">
        <v>7</v>
      </c>
    </row>
    <row r="34" spans="1:2" x14ac:dyDescent="0.25">
      <c r="A34" s="37" t="s">
        <v>54</v>
      </c>
      <c r="B34" s="38">
        <v>2</v>
      </c>
    </row>
    <row r="35" spans="1:2" x14ac:dyDescent="0.25">
      <c r="A35" s="37" t="s">
        <v>227</v>
      </c>
      <c r="B35" s="38">
        <v>2</v>
      </c>
    </row>
    <row r="36" spans="1:2" x14ac:dyDescent="0.25">
      <c r="A36" s="37" t="s">
        <v>71</v>
      </c>
      <c r="B36" s="38">
        <v>7</v>
      </c>
    </row>
    <row r="37" spans="1:2" x14ac:dyDescent="0.25">
      <c r="A37" s="37" t="s">
        <v>228</v>
      </c>
      <c r="B37" s="38">
        <v>1</v>
      </c>
    </row>
    <row r="38" spans="1:2" x14ac:dyDescent="0.25">
      <c r="A38" s="37" t="s">
        <v>55</v>
      </c>
      <c r="B38" s="38">
        <v>1</v>
      </c>
    </row>
    <row r="39" spans="1:2" x14ac:dyDescent="0.25">
      <c r="A39" s="37" t="s">
        <v>72</v>
      </c>
      <c r="B39" s="38">
        <v>1</v>
      </c>
    </row>
    <row r="40" spans="1:2" x14ac:dyDescent="0.25">
      <c r="A40" s="37" t="s">
        <v>73</v>
      </c>
      <c r="B40" s="38">
        <v>2</v>
      </c>
    </row>
    <row r="41" spans="1:2" x14ac:dyDescent="0.25">
      <c r="A41" s="37" t="s">
        <v>229</v>
      </c>
      <c r="B41" s="38">
        <v>2</v>
      </c>
    </row>
    <row r="42" spans="1:2" x14ac:dyDescent="0.25">
      <c r="A42" s="37" t="s">
        <v>75</v>
      </c>
      <c r="B42" s="38">
        <v>1</v>
      </c>
    </row>
    <row r="43" spans="1:2" x14ac:dyDescent="0.25">
      <c r="A43" s="37" t="s">
        <v>230</v>
      </c>
      <c r="B43" s="38">
        <v>1</v>
      </c>
    </row>
    <row r="44" spans="1:2" x14ac:dyDescent="0.25">
      <c r="A44" s="37" t="s">
        <v>231</v>
      </c>
      <c r="B44" s="38">
        <v>3</v>
      </c>
    </row>
    <row r="45" spans="1:2" x14ac:dyDescent="0.25">
      <c r="A45" s="37" t="s">
        <v>232</v>
      </c>
      <c r="B45" s="38">
        <v>6</v>
      </c>
    </row>
    <row r="46" spans="1:2" x14ac:dyDescent="0.25">
      <c r="A46" s="37" t="s">
        <v>233</v>
      </c>
      <c r="B46" s="38">
        <v>3</v>
      </c>
    </row>
    <row r="47" spans="1:2" x14ac:dyDescent="0.25">
      <c r="A47" s="37" t="s">
        <v>234</v>
      </c>
      <c r="B47" s="38">
        <v>81</v>
      </c>
    </row>
    <row r="48" spans="1:2" x14ac:dyDescent="0.25">
      <c r="A48" s="37" t="s">
        <v>78</v>
      </c>
      <c r="B48" s="38">
        <v>6</v>
      </c>
    </row>
    <row r="49" spans="1:2" x14ac:dyDescent="0.25">
      <c r="A49" s="37" t="s">
        <v>235</v>
      </c>
      <c r="B49" s="38">
        <v>9</v>
      </c>
    </row>
    <row r="50" spans="1:2" x14ac:dyDescent="0.25">
      <c r="A50" s="37" t="s">
        <v>79</v>
      </c>
      <c r="B50" s="38">
        <v>52</v>
      </c>
    </row>
    <row r="51" spans="1:2" x14ac:dyDescent="0.25">
      <c r="A51" s="37" t="s">
        <v>236</v>
      </c>
      <c r="B51" s="38">
        <v>1</v>
      </c>
    </row>
    <row r="52" spans="1:2" x14ac:dyDescent="0.25">
      <c r="A52" s="37" t="s">
        <v>237</v>
      </c>
      <c r="B52" s="38">
        <v>14</v>
      </c>
    </row>
    <row r="53" spans="1:2" x14ac:dyDescent="0.25">
      <c r="A53" s="37" t="s">
        <v>238</v>
      </c>
      <c r="B53" s="38">
        <v>20</v>
      </c>
    </row>
    <row r="54" spans="1:2" x14ac:dyDescent="0.25">
      <c r="A54" s="37" t="s">
        <v>83</v>
      </c>
      <c r="B54" s="38">
        <v>35</v>
      </c>
    </row>
    <row r="55" spans="1:2" x14ac:dyDescent="0.25">
      <c r="A55" s="37" t="s">
        <v>239</v>
      </c>
      <c r="B55" s="38">
        <v>2</v>
      </c>
    </row>
    <row r="56" spans="1:2" x14ac:dyDescent="0.25">
      <c r="A56" s="37" t="s">
        <v>85</v>
      </c>
      <c r="B56" s="38">
        <v>3</v>
      </c>
    </row>
    <row r="57" spans="1:2" x14ac:dyDescent="0.25">
      <c r="A57" s="37" t="s">
        <v>240</v>
      </c>
      <c r="B57" s="38">
        <v>9</v>
      </c>
    </row>
    <row r="58" spans="1:2" x14ac:dyDescent="0.25">
      <c r="A58" s="37" t="s">
        <v>241</v>
      </c>
      <c r="B58" s="38">
        <v>15</v>
      </c>
    </row>
    <row r="59" spans="1:2" x14ac:dyDescent="0.25">
      <c r="A59" s="37" t="s">
        <v>87</v>
      </c>
      <c r="B59" s="38">
        <v>11</v>
      </c>
    </row>
    <row r="60" spans="1:2" x14ac:dyDescent="0.25">
      <c r="A60" s="37" t="s">
        <v>242</v>
      </c>
      <c r="B60" s="38">
        <v>1</v>
      </c>
    </row>
    <row r="61" spans="1:2" x14ac:dyDescent="0.25">
      <c r="A61" s="37" t="s">
        <v>89</v>
      </c>
      <c r="B61" s="38">
        <v>36</v>
      </c>
    </row>
    <row r="62" spans="1:2" x14ac:dyDescent="0.25">
      <c r="A62" s="37" t="s">
        <v>91</v>
      </c>
      <c r="B62" s="38">
        <v>5</v>
      </c>
    </row>
    <row r="63" spans="1:2" x14ac:dyDescent="0.25">
      <c r="A63" s="37" t="s">
        <v>94</v>
      </c>
      <c r="B63" s="38">
        <v>35</v>
      </c>
    </row>
    <row r="64" spans="1:2" x14ac:dyDescent="0.25">
      <c r="A64" s="37" t="s">
        <v>90</v>
      </c>
      <c r="B64" s="38">
        <v>41</v>
      </c>
    </row>
    <row r="65" spans="1:2" x14ac:dyDescent="0.25">
      <c r="A65" s="37" t="s">
        <v>92</v>
      </c>
      <c r="B65" s="38">
        <v>2</v>
      </c>
    </row>
    <row r="66" spans="1:2" x14ac:dyDescent="0.25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 x14ac:dyDescent="0.25"/>
  <cols>
    <col min="1" max="1" width="37.42578125" customWidth="1"/>
  </cols>
  <sheetData>
    <row r="1" spans="1:2" x14ac:dyDescent="0.25">
      <c r="A1" s="37" t="s">
        <v>204</v>
      </c>
      <c r="B1" s="38">
        <v>36</v>
      </c>
    </row>
    <row r="2" spans="1:2" x14ac:dyDescent="0.25">
      <c r="A2" s="37" t="s">
        <v>205</v>
      </c>
      <c r="B2" s="38">
        <v>18</v>
      </c>
    </row>
    <row r="3" spans="1:2" x14ac:dyDescent="0.25">
      <c r="A3" s="37" t="s">
        <v>243</v>
      </c>
      <c r="B3" s="38">
        <v>1</v>
      </c>
    </row>
    <row r="4" spans="1:2" x14ac:dyDescent="0.25">
      <c r="A4" s="37" t="s">
        <v>206</v>
      </c>
      <c r="B4" s="38">
        <v>47</v>
      </c>
    </row>
    <row r="5" spans="1:2" x14ac:dyDescent="0.25">
      <c r="A5" s="37" t="s">
        <v>244</v>
      </c>
      <c r="B5" s="38">
        <v>48</v>
      </c>
    </row>
    <row r="6" spans="1:2" x14ac:dyDescent="0.25">
      <c r="A6" s="37" t="s">
        <v>8</v>
      </c>
      <c r="B6" s="38">
        <v>2</v>
      </c>
    </row>
    <row r="7" spans="1:2" x14ac:dyDescent="0.25">
      <c r="A7" s="37" t="s">
        <v>9</v>
      </c>
      <c r="B7" s="38">
        <v>5</v>
      </c>
    </row>
    <row r="8" spans="1:2" x14ac:dyDescent="0.25">
      <c r="A8" s="37" t="s">
        <v>10</v>
      </c>
      <c r="B8" s="38">
        <v>18</v>
      </c>
    </row>
    <row r="9" spans="1:2" x14ac:dyDescent="0.25">
      <c r="A9" s="37" t="s">
        <v>11</v>
      </c>
      <c r="B9" s="38">
        <v>3</v>
      </c>
    </row>
    <row r="10" spans="1:2" x14ac:dyDescent="0.25">
      <c r="A10" s="37" t="s">
        <v>245</v>
      </c>
      <c r="B10" s="38">
        <v>1</v>
      </c>
    </row>
    <row r="11" spans="1:2" x14ac:dyDescent="0.25">
      <c r="A11" s="37" t="s">
        <v>209</v>
      </c>
      <c r="B11" s="38">
        <v>3</v>
      </c>
    </row>
    <row r="12" spans="1:2" x14ac:dyDescent="0.25">
      <c r="A12" s="37" t="s">
        <v>15</v>
      </c>
      <c r="B12" s="38">
        <v>3</v>
      </c>
    </row>
    <row r="13" spans="1:2" x14ac:dyDescent="0.25">
      <c r="A13" s="37" t="s">
        <v>210</v>
      </c>
      <c r="B13" s="38">
        <v>7</v>
      </c>
    </row>
    <row r="14" spans="1:2" x14ac:dyDescent="0.25">
      <c r="A14" s="37" t="s">
        <v>246</v>
      </c>
      <c r="B14" s="38">
        <v>3</v>
      </c>
    </row>
    <row r="15" spans="1:2" x14ac:dyDescent="0.25">
      <c r="A15" s="37" t="s">
        <v>211</v>
      </c>
      <c r="B15" s="38">
        <v>2</v>
      </c>
    </row>
    <row r="16" spans="1:2" x14ac:dyDescent="0.25">
      <c r="A16" s="37" t="s">
        <v>212</v>
      </c>
      <c r="B16" s="38">
        <v>6</v>
      </c>
    </row>
    <row r="17" spans="1:2" x14ac:dyDescent="0.25">
      <c r="A17" s="37" t="s">
        <v>214</v>
      </c>
      <c r="B17" s="38">
        <v>13</v>
      </c>
    </row>
    <row r="18" spans="1:2" x14ac:dyDescent="0.25">
      <c r="A18" s="37" t="s">
        <v>215</v>
      </c>
      <c r="B18" s="38">
        <v>4</v>
      </c>
    </row>
    <row r="19" spans="1:2" x14ac:dyDescent="0.25">
      <c r="A19" s="37" t="s">
        <v>213</v>
      </c>
      <c r="B19" s="38">
        <v>4</v>
      </c>
    </row>
    <row r="20" spans="1:2" x14ac:dyDescent="0.25">
      <c r="A20" s="37" t="s">
        <v>216</v>
      </c>
      <c r="B20" s="38">
        <v>1</v>
      </c>
    </row>
    <row r="21" spans="1:2" x14ac:dyDescent="0.25">
      <c r="A21" s="37" t="s">
        <v>217</v>
      </c>
      <c r="B21" s="38">
        <v>54</v>
      </c>
    </row>
    <row r="22" spans="1:2" x14ac:dyDescent="0.25">
      <c r="A22" s="37" t="s">
        <v>219</v>
      </c>
      <c r="B22" s="38">
        <v>12</v>
      </c>
    </row>
    <row r="23" spans="1:2" x14ac:dyDescent="0.25">
      <c r="A23" s="37" t="s">
        <v>247</v>
      </c>
      <c r="B23" s="38">
        <v>1</v>
      </c>
    </row>
    <row r="24" spans="1:2" x14ac:dyDescent="0.25">
      <c r="A24" s="37" t="s">
        <v>218</v>
      </c>
      <c r="B24" s="38">
        <v>2</v>
      </c>
    </row>
    <row r="25" spans="1:2" x14ac:dyDescent="0.25">
      <c r="A25" s="37" t="s">
        <v>46</v>
      </c>
      <c r="B25" s="38">
        <v>16</v>
      </c>
    </row>
    <row r="26" spans="1:2" x14ac:dyDescent="0.25">
      <c r="A26" s="37" t="s">
        <v>220</v>
      </c>
      <c r="B26" s="38">
        <v>3</v>
      </c>
    </row>
    <row r="27" spans="1:2" x14ac:dyDescent="0.25">
      <c r="A27" s="37" t="s">
        <v>47</v>
      </c>
      <c r="B27" s="38">
        <v>3</v>
      </c>
    </row>
    <row r="28" spans="1:2" x14ac:dyDescent="0.25">
      <c r="A28" s="37" t="s">
        <v>67</v>
      </c>
      <c r="B28" s="38">
        <v>34</v>
      </c>
    </row>
    <row r="29" spans="1:2" x14ac:dyDescent="0.25">
      <c r="A29" s="37" t="s">
        <v>48</v>
      </c>
      <c r="B29" s="38">
        <v>87</v>
      </c>
    </row>
    <row r="30" spans="1:2" x14ac:dyDescent="0.25">
      <c r="A30" s="37" t="s">
        <v>221</v>
      </c>
      <c r="B30" s="38">
        <v>12</v>
      </c>
    </row>
    <row r="31" spans="1:2" x14ac:dyDescent="0.25">
      <c r="A31" s="37" t="s">
        <v>222</v>
      </c>
      <c r="B31" s="38">
        <v>1</v>
      </c>
    </row>
    <row r="32" spans="1:2" x14ac:dyDescent="0.25">
      <c r="A32" s="37" t="s">
        <v>52</v>
      </c>
      <c r="B32" s="38">
        <v>2</v>
      </c>
    </row>
    <row r="33" spans="1:2" x14ac:dyDescent="0.25">
      <c r="A33" s="37" t="s">
        <v>223</v>
      </c>
      <c r="B33" s="38">
        <v>1</v>
      </c>
    </row>
    <row r="34" spans="1:2" x14ac:dyDescent="0.25">
      <c r="A34" s="37" t="s">
        <v>224</v>
      </c>
      <c r="B34" s="38">
        <v>39</v>
      </c>
    </row>
    <row r="35" spans="1:2" x14ac:dyDescent="0.25">
      <c r="A35" s="37" t="s">
        <v>225</v>
      </c>
      <c r="B35" s="38">
        <v>6</v>
      </c>
    </row>
    <row r="36" spans="1:2" x14ac:dyDescent="0.25">
      <c r="A36" s="37" t="s">
        <v>226</v>
      </c>
      <c r="B36" s="38">
        <v>7</v>
      </c>
    </row>
    <row r="37" spans="1:2" x14ac:dyDescent="0.25">
      <c r="A37" s="37" t="s">
        <v>54</v>
      </c>
      <c r="B37" s="38">
        <v>2</v>
      </c>
    </row>
    <row r="38" spans="1:2" x14ac:dyDescent="0.25">
      <c r="A38" s="37" t="s">
        <v>227</v>
      </c>
      <c r="B38" s="38">
        <v>2</v>
      </c>
    </row>
    <row r="39" spans="1:2" x14ac:dyDescent="0.25">
      <c r="A39" s="37" t="s">
        <v>55</v>
      </c>
      <c r="B39" s="38">
        <v>1</v>
      </c>
    </row>
    <row r="40" spans="1:2" x14ac:dyDescent="0.25">
      <c r="A40" s="37" t="s">
        <v>228</v>
      </c>
      <c r="B40" s="38">
        <v>3</v>
      </c>
    </row>
    <row r="41" spans="1:2" x14ac:dyDescent="0.25">
      <c r="A41" s="37" t="s">
        <v>71</v>
      </c>
      <c r="B41" s="38">
        <v>6</v>
      </c>
    </row>
    <row r="42" spans="1:2" x14ac:dyDescent="0.25">
      <c r="A42" s="37" t="s">
        <v>72</v>
      </c>
      <c r="B42" s="38">
        <v>2</v>
      </c>
    </row>
    <row r="43" spans="1:2" x14ac:dyDescent="0.25">
      <c r="A43" s="37" t="s">
        <v>73</v>
      </c>
      <c r="B43" s="38">
        <v>5</v>
      </c>
    </row>
    <row r="44" spans="1:2" x14ac:dyDescent="0.25">
      <c r="A44" s="37" t="s">
        <v>248</v>
      </c>
      <c r="B44" s="38">
        <v>1</v>
      </c>
    </row>
    <row r="45" spans="1:2" x14ac:dyDescent="0.25">
      <c r="A45" s="37" t="s">
        <v>229</v>
      </c>
      <c r="B45" s="38">
        <v>2</v>
      </c>
    </row>
    <row r="46" spans="1:2" x14ac:dyDescent="0.25">
      <c r="A46" s="37" t="s">
        <v>75</v>
      </c>
      <c r="B46" s="38">
        <v>1</v>
      </c>
    </row>
    <row r="47" spans="1:2" x14ac:dyDescent="0.25">
      <c r="A47" s="37" t="s">
        <v>230</v>
      </c>
      <c r="B47" s="38">
        <v>1</v>
      </c>
    </row>
    <row r="48" spans="1:2" x14ac:dyDescent="0.25">
      <c r="A48" s="37" t="s">
        <v>231</v>
      </c>
      <c r="B48" s="38">
        <v>3</v>
      </c>
    </row>
    <row r="49" spans="1:2" x14ac:dyDescent="0.25">
      <c r="A49" s="37" t="s">
        <v>232</v>
      </c>
      <c r="B49" s="38">
        <v>8</v>
      </c>
    </row>
    <row r="50" spans="1:2" x14ac:dyDescent="0.25">
      <c r="A50" s="37" t="s">
        <v>233</v>
      </c>
      <c r="B50" s="38">
        <v>3</v>
      </c>
    </row>
    <row r="51" spans="1:2" x14ac:dyDescent="0.25">
      <c r="A51" s="37" t="s">
        <v>234</v>
      </c>
      <c r="B51" s="38">
        <v>90</v>
      </c>
    </row>
    <row r="52" spans="1:2" x14ac:dyDescent="0.25">
      <c r="A52" s="37" t="s">
        <v>78</v>
      </c>
      <c r="B52" s="38">
        <v>8</v>
      </c>
    </row>
    <row r="53" spans="1:2" x14ac:dyDescent="0.25">
      <c r="A53" s="37" t="s">
        <v>235</v>
      </c>
      <c r="B53" s="38">
        <v>16</v>
      </c>
    </row>
    <row r="54" spans="1:2" x14ac:dyDescent="0.25">
      <c r="A54" s="37" t="s">
        <v>79</v>
      </c>
      <c r="B54" s="38">
        <v>65</v>
      </c>
    </row>
    <row r="55" spans="1:2" x14ac:dyDescent="0.25">
      <c r="A55" s="37" t="s">
        <v>236</v>
      </c>
      <c r="B55" s="38">
        <v>1</v>
      </c>
    </row>
    <row r="56" spans="1:2" x14ac:dyDescent="0.25">
      <c r="A56" s="37" t="s">
        <v>237</v>
      </c>
      <c r="B56" s="38">
        <v>21</v>
      </c>
    </row>
    <row r="57" spans="1:2" x14ac:dyDescent="0.25">
      <c r="A57" s="37" t="s">
        <v>238</v>
      </c>
      <c r="B57" s="38">
        <v>20</v>
      </c>
    </row>
    <row r="58" spans="1:2" x14ac:dyDescent="0.25">
      <c r="A58" s="37" t="s">
        <v>83</v>
      </c>
      <c r="B58" s="38">
        <v>41</v>
      </c>
    </row>
    <row r="59" spans="1:2" x14ac:dyDescent="0.25">
      <c r="A59" s="37" t="s">
        <v>239</v>
      </c>
      <c r="B59" s="38">
        <v>4</v>
      </c>
    </row>
    <row r="60" spans="1:2" x14ac:dyDescent="0.25">
      <c r="A60" s="37" t="s">
        <v>85</v>
      </c>
      <c r="B60" s="38">
        <v>3</v>
      </c>
    </row>
    <row r="61" spans="1:2" x14ac:dyDescent="0.25">
      <c r="A61" s="37" t="s">
        <v>240</v>
      </c>
      <c r="B61" s="38">
        <v>18</v>
      </c>
    </row>
    <row r="62" spans="1:2" x14ac:dyDescent="0.25">
      <c r="A62" s="37" t="s">
        <v>241</v>
      </c>
      <c r="B62" s="38">
        <v>24</v>
      </c>
    </row>
    <row r="63" spans="1:2" x14ac:dyDescent="0.25">
      <c r="A63" s="37" t="s">
        <v>87</v>
      </c>
      <c r="B63" s="38">
        <v>8</v>
      </c>
    </row>
    <row r="64" spans="1:2" x14ac:dyDescent="0.25">
      <c r="A64" s="37" t="s">
        <v>242</v>
      </c>
      <c r="B64" s="38">
        <v>4</v>
      </c>
    </row>
    <row r="65" spans="1:2" x14ac:dyDescent="0.25">
      <c r="A65" s="37" t="s">
        <v>89</v>
      </c>
      <c r="B65" s="38">
        <v>39</v>
      </c>
    </row>
    <row r="66" spans="1:2" x14ac:dyDescent="0.25">
      <c r="A66" s="37" t="s">
        <v>90</v>
      </c>
      <c r="B66" s="38">
        <v>51</v>
      </c>
    </row>
    <row r="67" spans="1:2" x14ac:dyDescent="0.25">
      <c r="A67" s="37" t="s">
        <v>91</v>
      </c>
      <c r="B67" s="38">
        <v>5</v>
      </c>
    </row>
    <row r="68" spans="1:2" x14ac:dyDescent="0.25">
      <c r="A68" s="37" t="s">
        <v>94</v>
      </c>
      <c r="B68" s="38">
        <v>44</v>
      </c>
    </row>
    <row r="69" spans="1:2" x14ac:dyDescent="0.25">
      <c r="A69" s="37" t="s">
        <v>92</v>
      </c>
      <c r="B69" s="38">
        <v>2</v>
      </c>
    </row>
    <row r="70" spans="1:2" x14ac:dyDescent="0.25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 x14ac:dyDescent="0.25"/>
  <cols>
    <col min="1" max="1" width="81.42578125" customWidth="1"/>
    <col min="2" max="3" width="47.85546875" customWidth="1"/>
  </cols>
  <sheetData>
    <row r="1" spans="1:3" x14ac:dyDescent="0.25">
      <c r="A1" s="2" t="s">
        <v>2</v>
      </c>
      <c r="B1" s="37" t="s">
        <v>204</v>
      </c>
      <c r="C1" s="37" t="s">
        <v>204</v>
      </c>
    </row>
    <row r="2" spans="1:3" x14ac:dyDescent="0.25">
      <c r="A2" s="1" t="s">
        <v>3</v>
      </c>
      <c r="B2" s="37" t="s">
        <v>205</v>
      </c>
      <c r="C2" s="37" t="s">
        <v>205</v>
      </c>
    </row>
    <row r="3" spans="1:3" x14ac:dyDescent="0.25">
      <c r="A3" s="1" t="s">
        <v>4</v>
      </c>
      <c r="B3" s="37" t="s">
        <v>243</v>
      </c>
      <c r="C3" s="37" t="s">
        <v>243</v>
      </c>
    </row>
    <row r="4" spans="1:3" x14ac:dyDescent="0.25">
      <c r="A4" s="25" t="s">
        <v>5</v>
      </c>
      <c r="B4" s="37" t="s">
        <v>206</v>
      </c>
      <c r="C4" s="37" t="s">
        <v>206</v>
      </c>
    </row>
    <row r="5" spans="1:3" x14ac:dyDescent="0.25">
      <c r="A5" s="1" t="s">
        <v>6</v>
      </c>
      <c r="B5" s="37" t="s">
        <v>244</v>
      </c>
      <c r="C5" s="37" t="s">
        <v>207</v>
      </c>
    </row>
    <row r="6" spans="1:3" x14ac:dyDescent="0.25">
      <c r="A6" s="1" t="s">
        <v>7</v>
      </c>
    </row>
    <row r="7" spans="1:3" x14ac:dyDescent="0.25">
      <c r="A7" s="1" t="s">
        <v>8</v>
      </c>
      <c r="B7" s="37" t="s">
        <v>8</v>
      </c>
      <c r="C7" s="37" t="s">
        <v>8</v>
      </c>
    </row>
    <row r="8" spans="1:3" x14ac:dyDescent="0.25">
      <c r="A8" s="1" t="s">
        <v>9</v>
      </c>
      <c r="B8" s="37" t="s">
        <v>9</v>
      </c>
      <c r="C8" s="37" t="s">
        <v>9</v>
      </c>
    </row>
    <row r="9" spans="1:3" x14ac:dyDescent="0.25">
      <c r="A9" s="1" t="s">
        <v>10</v>
      </c>
      <c r="B9" s="37" t="s">
        <v>10</v>
      </c>
      <c r="C9" s="37" t="s">
        <v>10</v>
      </c>
    </row>
    <row r="10" spans="1:3" x14ac:dyDescent="0.25">
      <c r="A10" s="1" t="s">
        <v>11</v>
      </c>
      <c r="B10" s="37" t="s">
        <v>11</v>
      </c>
      <c r="C10" s="37" t="s">
        <v>11</v>
      </c>
    </row>
    <row r="11" spans="1:3" x14ac:dyDescent="0.25">
      <c r="A11" s="25" t="s">
        <v>12</v>
      </c>
    </row>
    <row r="12" spans="1:3" x14ac:dyDescent="0.25">
      <c r="A12" s="1" t="s">
        <v>13</v>
      </c>
    </row>
    <row r="13" spans="1:3" x14ac:dyDescent="0.25">
      <c r="A13" s="25" t="s">
        <v>14</v>
      </c>
      <c r="B13" s="37" t="s">
        <v>245</v>
      </c>
      <c r="C13" s="37" t="s">
        <v>208</v>
      </c>
    </row>
    <row r="14" spans="1:3" x14ac:dyDescent="0.25">
      <c r="A14" s="24" t="s">
        <v>15</v>
      </c>
      <c r="B14" s="37" t="s">
        <v>15</v>
      </c>
      <c r="C14" s="37" t="s">
        <v>15</v>
      </c>
    </row>
    <row r="15" spans="1:3" x14ac:dyDescent="0.25">
      <c r="A15" s="25" t="s">
        <v>16</v>
      </c>
      <c r="B15" s="40"/>
      <c r="C15" s="40"/>
    </row>
    <row r="16" spans="1:3" x14ac:dyDescent="0.25">
      <c r="A16" s="1" t="s">
        <v>17</v>
      </c>
      <c r="B16" s="39"/>
      <c r="C16" s="39"/>
    </row>
    <row r="17" spans="1:3" x14ac:dyDescent="0.25">
      <c r="A17" s="25" t="s">
        <v>18</v>
      </c>
      <c r="B17" s="37" t="s">
        <v>215</v>
      </c>
      <c r="C17" s="37" t="s">
        <v>215</v>
      </c>
    </row>
    <row r="18" spans="1:3" x14ac:dyDescent="0.25">
      <c r="A18" s="25" t="s">
        <v>19</v>
      </c>
      <c r="B18" s="37" t="s">
        <v>248</v>
      </c>
      <c r="C18" s="37" t="s">
        <v>248</v>
      </c>
    </row>
    <row r="19" spans="1:3" x14ac:dyDescent="0.25">
      <c r="A19" s="25" t="s">
        <v>20</v>
      </c>
      <c r="B19" s="40"/>
      <c r="C19" s="40"/>
    </row>
    <row r="20" spans="1:3" ht="16.5" thickBot="1" x14ac:dyDescent="0.3">
      <c r="A20" s="10" t="s">
        <v>307</v>
      </c>
      <c r="B20" s="37" t="s">
        <v>227</v>
      </c>
      <c r="C20" s="37" t="s">
        <v>227</v>
      </c>
    </row>
    <row r="21" spans="1:3" x14ac:dyDescent="0.25">
      <c r="A21" s="1" t="s">
        <v>22</v>
      </c>
      <c r="B21" s="39"/>
      <c r="C21" s="39"/>
    </row>
    <row r="22" spans="1:3" x14ac:dyDescent="0.25">
      <c r="A22" s="1" t="s">
        <v>23</v>
      </c>
      <c r="B22" s="37" t="s">
        <v>209</v>
      </c>
      <c r="C22" s="37" t="s">
        <v>209</v>
      </c>
    </row>
    <row r="23" spans="1:3" x14ac:dyDescent="0.25">
      <c r="A23" s="25" t="s">
        <v>24</v>
      </c>
      <c r="B23" s="40"/>
      <c r="C23" s="40"/>
    </row>
    <row r="24" spans="1:3" x14ac:dyDescent="0.25">
      <c r="A24" s="1" t="s">
        <v>25</v>
      </c>
      <c r="B24" s="37" t="s">
        <v>210</v>
      </c>
      <c r="C24" s="37" t="s">
        <v>210</v>
      </c>
    </row>
    <row r="25" spans="1:3" x14ac:dyDescent="0.25">
      <c r="A25" s="1" t="s">
        <v>26</v>
      </c>
      <c r="B25" s="37" t="s">
        <v>246</v>
      </c>
      <c r="C25" s="37" t="s">
        <v>246</v>
      </c>
    </row>
    <row r="26" spans="1:3" x14ac:dyDescent="0.25">
      <c r="A26" s="1" t="s">
        <v>27</v>
      </c>
      <c r="B26" s="37" t="s">
        <v>211</v>
      </c>
      <c r="C26" s="37" t="s">
        <v>211</v>
      </c>
    </row>
    <row r="27" spans="1:3" x14ac:dyDescent="0.25">
      <c r="A27" s="25" t="s">
        <v>28</v>
      </c>
      <c r="B27" s="37" t="s">
        <v>212</v>
      </c>
      <c r="C27" s="37" t="s">
        <v>212</v>
      </c>
    </row>
    <row r="28" spans="1:3" x14ac:dyDescent="0.25">
      <c r="A28" s="25" t="s">
        <v>29</v>
      </c>
      <c r="B28" s="37" t="s">
        <v>216</v>
      </c>
      <c r="C28" s="37" t="s">
        <v>216</v>
      </c>
    </row>
    <row r="29" spans="1:3" x14ac:dyDescent="0.25">
      <c r="A29" s="1" t="s">
        <v>30</v>
      </c>
      <c r="B29" s="39"/>
      <c r="C29" s="39"/>
    </row>
    <row r="30" spans="1:3" x14ac:dyDescent="0.25">
      <c r="A30" s="1" t="s">
        <v>31</v>
      </c>
      <c r="B30" s="39"/>
      <c r="C30" s="39"/>
    </row>
    <row r="31" spans="1:3" x14ac:dyDescent="0.25">
      <c r="A31" s="1" t="s">
        <v>32</v>
      </c>
      <c r="B31" s="37" t="s">
        <v>221</v>
      </c>
      <c r="C31" s="37" t="s">
        <v>221</v>
      </c>
    </row>
    <row r="32" spans="1:3" x14ac:dyDescent="0.25">
      <c r="A32" s="25" t="s">
        <v>33</v>
      </c>
      <c r="B32" s="40"/>
      <c r="C32" s="40"/>
    </row>
    <row r="33" spans="1:3" x14ac:dyDescent="0.25">
      <c r="A33" s="1" t="s">
        <v>34</v>
      </c>
      <c r="B33" s="37" t="s">
        <v>223</v>
      </c>
      <c r="C33" s="37" t="s">
        <v>223</v>
      </c>
    </row>
    <row r="34" spans="1:3" x14ac:dyDescent="0.25">
      <c r="A34" s="25" t="s">
        <v>35</v>
      </c>
      <c r="B34" s="37" t="s">
        <v>224</v>
      </c>
      <c r="C34" s="37" t="s">
        <v>224</v>
      </c>
    </row>
    <row r="35" spans="1:3" ht="16.5" thickBot="1" x14ac:dyDescent="0.3">
      <c r="A35" s="9" t="s">
        <v>315</v>
      </c>
      <c r="B35" s="37" t="s">
        <v>229</v>
      </c>
      <c r="C35" s="37" t="s">
        <v>229</v>
      </c>
    </row>
    <row r="36" spans="1:3" x14ac:dyDescent="0.25">
      <c r="A36" s="25" t="s">
        <v>37</v>
      </c>
      <c r="B36" s="37" t="s">
        <v>232</v>
      </c>
      <c r="C36" s="37" t="s">
        <v>232</v>
      </c>
    </row>
    <row r="37" spans="1:3" x14ac:dyDescent="0.25">
      <c r="A37" s="1" t="s">
        <v>38</v>
      </c>
      <c r="B37" s="37" t="s">
        <v>233</v>
      </c>
      <c r="C37" s="37" t="s">
        <v>233</v>
      </c>
    </row>
    <row r="38" spans="1:3" x14ac:dyDescent="0.25">
      <c r="A38" s="25" t="s">
        <v>39</v>
      </c>
      <c r="B38" s="37" t="s">
        <v>235</v>
      </c>
      <c r="C38" s="37" t="s">
        <v>235</v>
      </c>
    </row>
    <row r="39" spans="1:3" x14ac:dyDescent="0.25">
      <c r="A39" s="25" t="s">
        <v>40</v>
      </c>
      <c r="B39" s="37" t="s">
        <v>236</v>
      </c>
      <c r="C39" s="37" t="s">
        <v>236</v>
      </c>
    </row>
    <row r="40" spans="1:3" x14ac:dyDescent="0.25">
      <c r="A40" s="1" t="s">
        <v>41</v>
      </c>
      <c r="B40" s="37" t="s">
        <v>240</v>
      </c>
      <c r="C40" s="37" t="s">
        <v>240</v>
      </c>
    </row>
    <row r="41" spans="1:3" x14ac:dyDescent="0.25">
      <c r="A41" s="1" t="s">
        <v>42</v>
      </c>
      <c r="B41" s="37" t="s">
        <v>241</v>
      </c>
      <c r="C41" s="37" t="s">
        <v>241</v>
      </c>
    </row>
    <row r="42" spans="1:3" x14ac:dyDescent="0.25">
      <c r="A42" s="1" t="s">
        <v>43</v>
      </c>
      <c r="B42" s="39"/>
      <c r="C42" s="39"/>
    </row>
    <row r="43" spans="1:3" x14ac:dyDescent="0.25">
      <c r="A43" s="25" t="s">
        <v>44</v>
      </c>
      <c r="B43" s="40"/>
      <c r="C43" s="40"/>
    </row>
    <row r="44" spans="1:3" x14ac:dyDescent="0.25">
      <c r="A44" s="25" t="s">
        <v>45</v>
      </c>
      <c r="B44" s="40"/>
      <c r="C44" s="40"/>
    </row>
    <row r="45" spans="1:3" x14ac:dyDescent="0.25">
      <c r="A45" s="25" t="s">
        <v>46</v>
      </c>
      <c r="B45" s="37" t="s">
        <v>46</v>
      </c>
      <c r="C45" s="37" t="s">
        <v>46</v>
      </c>
    </row>
    <row r="46" spans="1:3" x14ac:dyDescent="0.25">
      <c r="A46" s="25" t="s">
        <v>47</v>
      </c>
      <c r="B46" s="37" t="s">
        <v>47</v>
      </c>
      <c r="C46" s="37" t="s">
        <v>47</v>
      </c>
    </row>
    <row r="47" spans="1:3" x14ac:dyDescent="0.25">
      <c r="A47" s="1" t="s">
        <v>48</v>
      </c>
      <c r="B47" s="37" t="s">
        <v>48</v>
      </c>
      <c r="C47" s="37" t="s">
        <v>48</v>
      </c>
    </row>
    <row r="48" spans="1:3" x14ac:dyDescent="0.25">
      <c r="A48" s="25" t="s">
        <v>49</v>
      </c>
      <c r="B48" s="37" t="s">
        <v>222</v>
      </c>
      <c r="C48" s="37" t="s">
        <v>222</v>
      </c>
    </row>
    <row r="49" spans="1:3" x14ac:dyDescent="0.25">
      <c r="A49" s="1" t="s">
        <v>50</v>
      </c>
      <c r="B49" s="39"/>
      <c r="C49" s="39"/>
    </row>
    <row r="50" spans="1:3" x14ac:dyDescent="0.25">
      <c r="A50" s="1" t="s">
        <v>51</v>
      </c>
      <c r="B50" s="39"/>
      <c r="C50" s="39"/>
    </row>
    <row r="51" spans="1:3" x14ac:dyDescent="0.25">
      <c r="A51" s="25" t="s">
        <v>52</v>
      </c>
      <c r="B51" s="37" t="s">
        <v>52</v>
      </c>
      <c r="C51" s="37" t="s">
        <v>52</v>
      </c>
    </row>
    <row r="52" spans="1:3" ht="16.5" thickBot="1" x14ac:dyDescent="0.3">
      <c r="A52" s="10" t="s">
        <v>226</v>
      </c>
      <c r="B52" s="37" t="s">
        <v>226</v>
      </c>
      <c r="C52" s="37" t="s">
        <v>226</v>
      </c>
    </row>
    <row r="53" spans="1:3" x14ac:dyDescent="0.25">
      <c r="A53" s="1" t="s">
        <v>54</v>
      </c>
      <c r="B53" s="37" t="s">
        <v>54</v>
      </c>
      <c r="C53" s="37" t="s">
        <v>54</v>
      </c>
    </row>
    <row r="54" spans="1:3" x14ac:dyDescent="0.25">
      <c r="A54" s="25" t="s">
        <v>55</v>
      </c>
      <c r="B54" s="37" t="s">
        <v>55</v>
      </c>
      <c r="C54" s="37" t="s">
        <v>55</v>
      </c>
    </row>
    <row r="55" spans="1:3" x14ac:dyDescent="0.25">
      <c r="A55" s="25" t="s">
        <v>56</v>
      </c>
      <c r="B55" s="40"/>
      <c r="C55" s="40"/>
    </row>
    <row r="56" spans="1:3" x14ac:dyDescent="0.25">
      <c r="A56" s="25" t="s">
        <v>57</v>
      </c>
      <c r="B56" s="40"/>
      <c r="C56" s="40"/>
    </row>
    <row r="57" spans="1:3" x14ac:dyDescent="0.25">
      <c r="A57" s="25" t="s">
        <v>58</v>
      </c>
      <c r="B57" s="37" t="s">
        <v>213</v>
      </c>
      <c r="C57" s="37" t="s">
        <v>213</v>
      </c>
    </row>
    <row r="58" spans="1:3" x14ac:dyDescent="0.25">
      <c r="A58" s="25" t="s">
        <v>59</v>
      </c>
      <c r="B58" s="37" t="s">
        <v>214</v>
      </c>
      <c r="C58" s="37" t="s">
        <v>214</v>
      </c>
    </row>
    <row r="59" spans="1:3" ht="16.5" thickBot="1" x14ac:dyDescent="0.3">
      <c r="A59" s="9" t="s">
        <v>281</v>
      </c>
      <c r="B59" s="37" t="s">
        <v>217</v>
      </c>
      <c r="C59" s="37" t="s">
        <v>217</v>
      </c>
    </row>
    <row r="60" spans="1:3" x14ac:dyDescent="0.25">
      <c r="A60" s="1" t="s">
        <v>61</v>
      </c>
      <c r="B60" s="37" t="s">
        <v>218</v>
      </c>
      <c r="C60" s="37" t="s">
        <v>218</v>
      </c>
    </row>
    <row r="61" spans="1:3" x14ac:dyDescent="0.25">
      <c r="A61" s="25" t="s">
        <v>62</v>
      </c>
      <c r="B61" s="37" t="s">
        <v>247</v>
      </c>
      <c r="C61" s="37" t="s">
        <v>247</v>
      </c>
    </row>
    <row r="62" spans="1:3" x14ac:dyDescent="0.25">
      <c r="A62" s="25" t="s">
        <v>63</v>
      </c>
      <c r="B62" s="37" t="s">
        <v>231</v>
      </c>
      <c r="C62" s="37" t="s">
        <v>231</v>
      </c>
    </row>
    <row r="63" spans="1:3" x14ac:dyDescent="0.25">
      <c r="A63" s="25" t="s">
        <v>64</v>
      </c>
      <c r="B63" s="40"/>
      <c r="C63" s="40"/>
    </row>
    <row r="64" spans="1:3" x14ac:dyDescent="0.25">
      <c r="A64" s="1" t="s">
        <v>65</v>
      </c>
      <c r="B64" s="37" t="s">
        <v>219</v>
      </c>
      <c r="C64" s="37" t="s">
        <v>219</v>
      </c>
    </row>
    <row r="65" spans="1:3" ht="16.5" thickBot="1" x14ac:dyDescent="0.3">
      <c r="A65" s="9" t="s">
        <v>290</v>
      </c>
      <c r="B65" s="37" t="s">
        <v>220</v>
      </c>
      <c r="C65" s="37" t="s">
        <v>220</v>
      </c>
    </row>
    <row r="66" spans="1:3" x14ac:dyDescent="0.25">
      <c r="A66" s="25" t="s">
        <v>67</v>
      </c>
      <c r="B66" s="37" t="s">
        <v>67</v>
      </c>
      <c r="C66" s="37" t="s">
        <v>67</v>
      </c>
    </row>
    <row r="67" spans="1:3" x14ac:dyDescent="0.25">
      <c r="A67" s="25" t="s">
        <v>68</v>
      </c>
      <c r="B67" s="37" t="s">
        <v>225</v>
      </c>
      <c r="C67" s="37" t="s">
        <v>225</v>
      </c>
    </row>
    <row r="68" spans="1:3" x14ac:dyDescent="0.25">
      <c r="A68" s="25" t="s">
        <v>69</v>
      </c>
      <c r="B68" s="40"/>
      <c r="C68" s="40"/>
    </row>
    <row r="69" spans="1:3" x14ac:dyDescent="0.25">
      <c r="A69" s="25" t="s">
        <v>70</v>
      </c>
      <c r="B69" s="37" t="s">
        <v>228</v>
      </c>
      <c r="C69" s="37" t="s">
        <v>228</v>
      </c>
    </row>
    <row r="70" spans="1:3" x14ac:dyDescent="0.25">
      <c r="A70" s="25" t="s">
        <v>71</v>
      </c>
      <c r="B70" s="37" t="s">
        <v>71</v>
      </c>
      <c r="C70" s="37" t="s">
        <v>71</v>
      </c>
    </row>
    <row r="71" spans="1:3" x14ac:dyDescent="0.25">
      <c r="A71" s="25" t="s">
        <v>72</v>
      </c>
      <c r="B71" s="37" t="s">
        <v>72</v>
      </c>
      <c r="C71" s="37" t="s">
        <v>72</v>
      </c>
    </row>
    <row r="72" spans="1:3" x14ac:dyDescent="0.25">
      <c r="A72" s="25" t="s">
        <v>73</v>
      </c>
      <c r="B72" s="37" t="s">
        <v>73</v>
      </c>
      <c r="C72" s="37" t="s">
        <v>73</v>
      </c>
    </row>
    <row r="73" spans="1:3" x14ac:dyDescent="0.25">
      <c r="A73" s="25" t="s">
        <v>74</v>
      </c>
      <c r="B73" s="40"/>
      <c r="C73" s="40"/>
    </row>
    <row r="74" spans="1:3" x14ac:dyDescent="0.25">
      <c r="A74" s="1" t="s">
        <v>75</v>
      </c>
      <c r="B74" s="37" t="s">
        <v>75</v>
      </c>
      <c r="C74" s="37" t="s">
        <v>75</v>
      </c>
    </row>
    <row r="75" spans="1:3" x14ac:dyDescent="0.25">
      <c r="A75" s="1" t="s">
        <v>76</v>
      </c>
      <c r="B75" s="37" t="s">
        <v>230</v>
      </c>
      <c r="C75" s="37" t="s">
        <v>230</v>
      </c>
    </row>
    <row r="76" spans="1:3" x14ac:dyDescent="0.25">
      <c r="A76" s="25" t="s">
        <v>77</v>
      </c>
      <c r="B76" s="37" t="s">
        <v>234</v>
      </c>
      <c r="C76" s="37" t="s">
        <v>234</v>
      </c>
    </row>
    <row r="77" spans="1:3" x14ac:dyDescent="0.25">
      <c r="A77" s="25" t="s">
        <v>78</v>
      </c>
      <c r="B77" s="37" t="s">
        <v>78</v>
      </c>
      <c r="C77" s="37" t="s">
        <v>78</v>
      </c>
    </row>
    <row r="78" spans="1:3" x14ac:dyDescent="0.25">
      <c r="A78" s="25" t="s">
        <v>79</v>
      </c>
      <c r="B78" s="37" t="s">
        <v>79</v>
      </c>
      <c r="C78" s="37" t="s">
        <v>79</v>
      </c>
    </row>
    <row r="79" spans="1:3" x14ac:dyDescent="0.25">
      <c r="A79" s="25" t="s">
        <v>80</v>
      </c>
      <c r="B79" s="37" t="s">
        <v>237</v>
      </c>
      <c r="C79" s="37" t="s">
        <v>237</v>
      </c>
    </row>
    <row r="80" spans="1:3" x14ac:dyDescent="0.25">
      <c r="A80" s="25" t="s">
        <v>81</v>
      </c>
      <c r="B80" s="37" t="s">
        <v>238</v>
      </c>
      <c r="C80" s="37" t="s">
        <v>238</v>
      </c>
    </row>
    <row r="81" spans="1:3" x14ac:dyDescent="0.25">
      <c r="A81" s="25" t="s">
        <v>82</v>
      </c>
      <c r="B81" s="40"/>
      <c r="C81" s="40"/>
    </row>
    <row r="82" spans="1:3" x14ac:dyDescent="0.25">
      <c r="A82" s="25" t="s">
        <v>83</v>
      </c>
      <c r="B82" s="37" t="s">
        <v>83</v>
      </c>
      <c r="C82" s="37" t="s">
        <v>83</v>
      </c>
    </row>
    <row r="83" spans="1:3" x14ac:dyDescent="0.25">
      <c r="A83" s="25" t="s">
        <v>239</v>
      </c>
      <c r="B83" s="37" t="s">
        <v>239</v>
      </c>
      <c r="C83" s="37" t="s">
        <v>239</v>
      </c>
    </row>
    <row r="84" spans="1:3" x14ac:dyDescent="0.25">
      <c r="A84" s="1" t="s">
        <v>85</v>
      </c>
      <c r="B84" s="37" t="s">
        <v>85</v>
      </c>
      <c r="C84" s="37" t="s">
        <v>85</v>
      </c>
    </row>
    <row r="85" spans="1:3" x14ac:dyDescent="0.25">
      <c r="A85" s="25" t="s">
        <v>86</v>
      </c>
      <c r="B85" s="40"/>
      <c r="C85" s="40"/>
    </row>
    <row r="86" spans="1:3" x14ac:dyDescent="0.25">
      <c r="A86" s="25" t="s">
        <v>87</v>
      </c>
      <c r="B86" s="37" t="s">
        <v>87</v>
      </c>
      <c r="C86" s="37" t="s">
        <v>87</v>
      </c>
    </row>
    <row r="87" spans="1:3" x14ac:dyDescent="0.25">
      <c r="A87" s="25" t="s">
        <v>242</v>
      </c>
      <c r="B87" s="37" t="s">
        <v>242</v>
      </c>
      <c r="C87" s="37" t="s">
        <v>242</v>
      </c>
    </row>
    <row r="88" spans="1:3" x14ac:dyDescent="0.25">
      <c r="A88" s="1" t="s">
        <v>89</v>
      </c>
      <c r="B88" s="37" t="s">
        <v>89</v>
      </c>
      <c r="C88" s="37" t="s">
        <v>89</v>
      </c>
    </row>
    <row r="89" spans="1:3" x14ac:dyDescent="0.25">
      <c r="A89" s="25" t="s">
        <v>90</v>
      </c>
      <c r="B89" s="37" t="s">
        <v>90</v>
      </c>
      <c r="C89" s="37" t="s">
        <v>90</v>
      </c>
    </row>
    <row r="90" spans="1:3" x14ac:dyDescent="0.25">
      <c r="A90" s="1" t="s">
        <v>91</v>
      </c>
      <c r="B90" s="37" t="s">
        <v>91</v>
      </c>
      <c r="C90" s="37" t="s">
        <v>91</v>
      </c>
    </row>
    <row r="91" spans="1:3" x14ac:dyDescent="0.25">
      <c r="A91" s="25" t="s">
        <v>92</v>
      </c>
      <c r="B91" s="37" t="s">
        <v>92</v>
      </c>
      <c r="C91" s="37" t="s">
        <v>92</v>
      </c>
    </row>
    <row r="92" spans="1:3" x14ac:dyDescent="0.25">
      <c r="A92" s="25" t="s">
        <v>93</v>
      </c>
      <c r="B92" s="40"/>
      <c r="C92" s="40"/>
    </row>
    <row r="93" spans="1:3" x14ac:dyDescent="0.25">
      <c r="A93" s="1" t="s">
        <v>94</v>
      </c>
      <c r="B93" s="37" t="s">
        <v>94</v>
      </c>
      <c r="C93" s="37" t="s">
        <v>94</v>
      </c>
    </row>
    <row r="94" spans="1:3" ht="15.75" thickBot="1" x14ac:dyDescent="0.3">
      <c r="A94" s="26" t="s">
        <v>95</v>
      </c>
      <c r="B94" s="37" t="s">
        <v>95</v>
      </c>
      <c r="C94" s="37" t="s">
        <v>95</v>
      </c>
    </row>
    <row r="97" spans="2:3" x14ac:dyDescent="0.25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 x14ac:dyDescent="0.2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 x14ac:dyDescent="0.2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 x14ac:dyDescent="0.2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 x14ac:dyDescent="0.2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 x14ac:dyDescent="0.3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 x14ac:dyDescent="0.3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 x14ac:dyDescent="0.3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 x14ac:dyDescent="0.3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 x14ac:dyDescent="0.3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 x14ac:dyDescent="0.3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 x14ac:dyDescent="0.3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 x14ac:dyDescent="0.3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 x14ac:dyDescent="0.3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 x14ac:dyDescent="0.3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 x14ac:dyDescent="0.3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 x14ac:dyDescent="0.3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 x14ac:dyDescent="0.3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 x14ac:dyDescent="0.3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 x14ac:dyDescent="0.3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 x14ac:dyDescent="0.3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 x14ac:dyDescent="0.3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 x14ac:dyDescent="0.3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 x14ac:dyDescent="0.3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 x14ac:dyDescent="0.3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 x14ac:dyDescent="0.3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 x14ac:dyDescent="0.3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 x14ac:dyDescent="0.3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 x14ac:dyDescent="0.3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 x14ac:dyDescent="0.3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 x14ac:dyDescent="0.3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 x14ac:dyDescent="0.3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 x14ac:dyDescent="0.3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 x14ac:dyDescent="0.3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 x14ac:dyDescent="0.3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 x14ac:dyDescent="0.25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 x14ac:dyDescent="0.3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 x14ac:dyDescent="0.3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 x14ac:dyDescent="0.3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 x14ac:dyDescent="0.3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 x14ac:dyDescent="0.3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 x14ac:dyDescent="0.3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 x14ac:dyDescent="0.3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 x14ac:dyDescent="0.3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 x14ac:dyDescent="0.3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 x14ac:dyDescent="0.25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 x14ac:dyDescent="0.3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 x14ac:dyDescent="0.3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 x14ac:dyDescent="0.3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 x14ac:dyDescent="0.3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 x14ac:dyDescent="0.3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 x14ac:dyDescent="0.3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 x14ac:dyDescent="0.3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 x14ac:dyDescent="0.3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 x14ac:dyDescent="0.3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 x14ac:dyDescent="0.3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 x14ac:dyDescent="0.3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 x14ac:dyDescent="0.3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 x14ac:dyDescent="0.3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 x14ac:dyDescent="0.3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 x14ac:dyDescent="0.3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 x14ac:dyDescent="0.3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 x14ac:dyDescent="0.3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 x14ac:dyDescent="0.3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 x14ac:dyDescent="0.3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 x14ac:dyDescent="0.3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 x14ac:dyDescent="0.3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 x14ac:dyDescent="0.3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 x14ac:dyDescent="0.3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 x14ac:dyDescent="0.3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 x14ac:dyDescent="0.3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 x14ac:dyDescent="0.3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 x14ac:dyDescent="0.3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 x14ac:dyDescent="0.25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 x14ac:dyDescent="0.3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 x14ac:dyDescent="0.3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 x14ac:dyDescent="0.3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 x14ac:dyDescent="0.3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 x14ac:dyDescent="0.3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 x14ac:dyDescent="0.3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 x14ac:dyDescent="0.3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 x14ac:dyDescent="0.3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 x14ac:dyDescent="0.3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 x14ac:dyDescent="0.3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 x14ac:dyDescent="0.3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 x14ac:dyDescent="0.3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 x14ac:dyDescent="0.3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 x14ac:dyDescent="0.3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 x14ac:dyDescent="0.3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 x14ac:dyDescent="0.3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 x14ac:dyDescent="0.3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 x14ac:dyDescent="0.3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 x14ac:dyDescent="0.3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 x14ac:dyDescent="0.3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 x14ac:dyDescent="0.3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 x14ac:dyDescent="0.3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 x14ac:dyDescent="0.3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 x14ac:dyDescent="0.3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 x14ac:dyDescent="0.3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 x14ac:dyDescent="0.2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 x14ac:dyDescent="0.3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 x14ac:dyDescent="0.3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 x14ac:dyDescent="0.3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 x14ac:dyDescent="0.3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 x14ac:dyDescent="0.3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 x14ac:dyDescent="0.3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 x14ac:dyDescent="0.3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 x14ac:dyDescent="0.3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 x14ac:dyDescent="0.3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 x14ac:dyDescent="0.3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 x14ac:dyDescent="0.3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 x14ac:dyDescent="0.3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 x14ac:dyDescent="0.3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 x14ac:dyDescent="0.3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 x14ac:dyDescent="0.3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 x14ac:dyDescent="0.3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 x14ac:dyDescent="0.3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 x14ac:dyDescent="0.3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 x14ac:dyDescent="0.3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 x14ac:dyDescent="0.3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 x14ac:dyDescent="0.3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 x14ac:dyDescent="0.3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 x14ac:dyDescent="0.3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 x14ac:dyDescent="0.3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 x14ac:dyDescent="0.3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 x14ac:dyDescent="0.3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 x14ac:dyDescent="0.3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 x14ac:dyDescent="0.3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 x14ac:dyDescent="0.3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 x14ac:dyDescent="0.3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 x14ac:dyDescent="0.25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 x14ac:dyDescent="0.3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 x14ac:dyDescent="0.3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 x14ac:dyDescent="0.3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 x14ac:dyDescent="0.3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 x14ac:dyDescent="0.25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 x14ac:dyDescent="0.3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 x14ac:dyDescent="0.3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 x14ac:dyDescent="0.3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 x14ac:dyDescent="0.3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 x14ac:dyDescent="0.3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 x14ac:dyDescent="0.3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 x14ac:dyDescent="0.3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 x14ac:dyDescent="0.3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 x14ac:dyDescent="0.3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 x14ac:dyDescent="0.3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 x14ac:dyDescent="0.3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 x14ac:dyDescent="0.3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 x14ac:dyDescent="0.3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 x14ac:dyDescent="0.3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 x14ac:dyDescent="0.3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 x14ac:dyDescent="0.3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 x14ac:dyDescent="0.3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 x14ac:dyDescent="0.3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 x14ac:dyDescent="0.3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 x14ac:dyDescent="0.3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 x14ac:dyDescent="0.3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 x14ac:dyDescent="0.3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 x14ac:dyDescent="0.3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 x14ac:dyDescent="0.25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 x14ac:dyDescent="0.3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 x14ac:dyDescent="0.3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 x14ac:dyDescent="0.3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 x14ac:dyDescent="0.3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 x14ac:dyDescent="0.3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 x14ac:dyDescent="0.3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 x14ac:dyDescent="0.3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 x14ac:dyDescent="0.3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 x14ac:dyDescent="0.3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 x14ac:dyDescent="0.3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 x14ac:dyDescent="0.3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 x14ac:dyDescent="0.3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 x14ac:dyDescent="0.3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 x14ac:dyDescent="0.3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 x14ac:dyDescent="0.3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 x14ac:dyDescent="0.3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 x14ac:dyDescent="0.3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 x14ac:dyDescent="0.3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 x14ac:dyDescent="0.3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 x14ac:dyDescent="0.3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 x14ac:dyDescent="0.25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 x14ac:dyDescent="0.3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 x14ac:dyDescent="0.3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 x14ac:dyDescent="0.3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 x14ac:dyDescent="0.3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 x14ac:dyDescent="0.3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 x14ac:dyDescent="0.3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 x14ac:dyDescent="0.3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 x14ac:dyDescent="0.3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 x14ac:dyDescent="0.3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 x14ac:dyDescent="0.3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 x14ac:dyDescent="0.3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 x14ac:dyDescent="0.3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 x14ac:dyDescent="0.3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2022-01-27T03:07:24Z</dcterms:modified>
  <cp:contentStatus/>
</cp:coreProperties>
</file>